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1"/>
  </bookViews>
  <sheets>
    <sheet name="товарооборот" sheetId="1" r:id="rId1"/>
    <sheet name="ввоз-вывоз продукции" sheetId="2" r:id="rId2"/>
    <sheet name="Лист3" sheetId="3" r:id="rId3"/>
  </sheets>
  <definedNames>
    <definedName name="_xlnm.Print_Area" localSheetId="1">'ввоз-вывоз продукции'!$A$1:$K$72</definedName>
  </definedNames>
  <calcPr fullCalcOnLoad="1"/>
</workbook>
</file>

<file path=xl/sharedStrings.xml><?xml version="1.0" encoding="utf-8"?>
<sst xmlns="http://schemas.openxmlformats.org/spreadsheetml/2006/main" count="90" uniqueCount="80">
  <si>
    <t>масло животное</t>
  </si>
  <si>
    <t>мебель бытовая</t>
  </si>
  <si>
    <t>пиломатериалы</t>
  </si>
  <si>
    <t>материалы стеновые (без стеновых железобетонных панелей)</t>
  </si>
  <si>
    <t>насосы центробежные паровые и приводные</t>
  </si>
  <si>
    <t>годы</t>
  </si>
  <si>
    <t>в % к предыдущему году</t>
  </si>
  <si>
    <t>Наименование продукции</t>
  </si>
  <si>
    <t>Продовольственные товары - всего</t>
  </si>
  <si>
    <t>из них:</t>
  </si>
  <si>
    <t>кондитерские изделия</t>
  </si>
  <si>
    <t>водка и ликеро-водочные изделия</t>
  </si>
  <si>
    <t>пиво</t>
  </si>
  <si>
    <t>прочие продовольственные товары</t>
  </si>
  <si>
    <t>одежда верхняя</t>
  </si>
  <si>
    <t>изделия бельевые трикотажные</t>
  </si>
  <si>
    <t>изделия чулочно-носочные</t>
  </si>
  <si>
    <t>обувь кожаная</t>
  </si>
  <si>
    <t>материалы лакокрасочные</t>
  </si>
  <si>
    <t>красители синтетические</t>
  </si>
  <si>
    <t>картон (включая бумагу для гофрирования)</t>
  </si>
  <si>
    <t>бумага</t>
  </si>
  <si>
    <t>линолеум</t>
  </si>
  <si>
    <t>радиаторы и конвекторы отопительные</t>
  </si>
  <si>
    <t>пряжа хлопчатобумажная</t>
  </si>
  <si>
    <t>провода и шнуры осветительные для комплектования электробытовых приборов</t>
  </si>
  <si>
    <t>зерновые и зернобобовые культуры</t>
  </si>
  <si>
    <t>Потребительские товары</t>
  </si>
  <si>
    <t>Непродовольственные товары - всего</t>
  </si>
  <si>
    <t>Товары производственно-технического назначения</t>
  </si>
  <si>
    <t>Итого</t>
  </si>
  <si>
    <t>изделия колбасные</t>
  </si>
  <si>
    <t>изделия верхние трикотажные</t>
  </si>
  <si>
    <t>изделия санитарные керамические</t>
  </si>
  <si>
    <t>ткани готовые шерстяные</t>
  </si>
  <si>
    <t>мясо и птица</t>
  </si>
  <si>
    <t>сыры жирные (включая брынзу)</t>
  </si>
  <si>
    <t>сода каустическая 100% (включая калий едкий 100%)</t>
  </si>
  <si>
    <t>вывоз из ЧР</t>
  </si>
  <si>
    <t>ввоз в ЧР</t>
  </si>
  <si>
    <t>товарооборот, тыс. рублей</t>
  </si>
  <si>
    <t>сальдо торгового оборота, тыс. рублей</t>
  </si>
  <si>
    <t>ткани готовые хлопчатобумажные</t>
  </si>
  <si>
    <t>электроды сварочные</t>
  </si>
  <si>
    <t>вывоз из ЧР, тыс. рублей</t>
  </si>
  <si>
    <t>ввоз в ЧР, тыс. рублей</t>
  </si>
  <si>
    <t>консервы молочные сухие, сублимированные</t>
  </si>
  <si>
    <t>сахар</t>
  </si>
  <si>
    <t>мука</t>
  </si>
  <si>
    <t>крупа</t>
  </si>
  <si>
    <t>безалкогольная продукция</t>
  </si>
  <si>
    <t>воды минеральные</t>
  </si>
  <si>
    <t>изделия кожгалантерейные</t>
  </si>
  <si>
    <t>материалы мягкие кровельные и изоляционные</t>
  </si>
  <si>
    <t>изделия макаронные</t>
  </si>
  <si>
    <t>автомобили грузовые</t>
  </si>
  <si>
    <t>консервы мясные</t>
  </si>
  <si>
    <t>головные уборы (кроме фетровых, трикотажных)</t>
  </si>
  <si>
    <t>плитки керамические глазурованные для внутренней облицовки стен</t>
  </si>
  <si>
    <t>автомобили легковые</t>
  </si>
  <si>
    <t>тыс. рублей</t>
  </si>
  <si>
    <t>цемент</t>
  </si>
  <si>
    <t>Динамика товарооборота между Чувашской Республикой и Ульяновской областью</t>
  </si>
  <si>
    <t>масла растительные</t>
  </si>
  <si>
    <t>листы асбестоцементные (шифер)</t>
  </si>
  <si>
    <t>пряжа шерстяная</t>
  </si>
  <si>
    <t>автобусы</t>
  </si>
  <si>
    <t>краны на автомобильном ходу</t>
  </si>
  <si>
    <t>ковры и ковровые изделия</t>
  </si>
  <si>
    <t>цельномолочная продукция (в пересчете на молоко)</t>
  </si>
  <si>
    <t>прочие непродовольственные потребительские товары</t>
  </si>
  <si>
    <t>обувь резиновая</t>
  </si>
  <si>
    <t>Динамика ввоза-вывоза продукции c Ульяновской областью</t>
  </si>
  <si>
    <t>коньяки</t>
  </si>
  <si>
    <t>спирт этиловый из пищевого сырья и технический</t>
  </si>
  <si>
    <t>бульдозеры (в том числе с рыхлителями)</t>
  </si>
  <si>
    <t>машины для коммунального городского хозяйства</t>
  </si>
  <si>
    <t>станки деревообрабатывающие</t>
  </si>
  <si>
    <t>станки металлорежущие</t>
  </si>
  <si>
    <t>кабели силовые для стационарной прокладки на напряжение 1 кв и выше (бронекабель)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</si>
</sst>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4" fontId="23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64" fontId="21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="150" zoomScaleNormal="150" zoomScalePageLayoutView="0" workbookViewId="0" topLeftCell="A1">
      <selection activeCell="A1" sqref="A1:H7"/>
    </sheetView>
  </sheetViews>
  <sheetFormatPr defaultColWidth="9.00390625" defaultRowHeight="12.75"/>
  <cols>
    <col min="2" max="3" width="9.875" style="0" bestFit="1" customWidth="1"/>
    <col min="6" max="6" width="13.625" style="0" customWidth="1"/>
    <col min="8" max="8" width="9.625" style="0" bestFit="1" customWidth="1"/>
  </cols>
  <sheetData>
    <row r="1" spans="1:8" ht="15" customHeight="1">
      <c r="A1" s="21" t="s">
        <v>62</v>
      </c>
      <c r="B1" s="21"/>
      <c r="C1" s="21"/>
      <c r="D1" s="21"/>
      <c r="E1" s="21"/>
      <c r="F1" s="21"/>
      <c r="G1" s="21"/>
      <c r="H1" s="21"/>
    </row>
    <row r="2" spans="1:12" ht="63.75">
      <c r="A2" s="3" t="s">
        <v>5</v>
      </c>
      <c r="B2" s="3" t="s">
        <v>44</v>
      </c>
      <c r="C2" s="3" t="s">
        <v>6</v>
      </c>
      <c r="D2" s="3" t="s">
        <v>45</v>
      </c>
      <c r="E2" s="3" t="s">
        <v>6</v>
      </c>
      <c r="F2" s="3" t="s">
        <v>40</v>
      </c>
      <c r="G2" s="3" t="s">
        <v>6</v>
      </c>
      <c r="H2" s="3" t="s">
        <v>41</v>
      </c>
      <c r="I2" s="2"/>
      <c r="J2" s="2"/>
      <c r="K2" s="2"/>
      <c r="L2" s="1"/>
    </row>
    <row r="3" spans="1:8" ht="12.75">
      <c r="A3" s="6">
        <v>2005</v>
      </c>
      <c r="B3" s="5">
        <v>86973.4</v>
      </c>
      <c r="C3" s="5">
        <v>113.4</v>
      </c>
      <c r="D3" s="5">
        <v>246912.1</v>
      </c>
      <c r="E3" s="5">
        <v>104.8</v>
      </c>
      <c r="F3" s="5">
        <f>B3+D3</f>
        <v>333885.5</v>
      </c>
      <c r="G3" s="5">
        <v>106.9</v>
      </c>
      <c r="H3" s="5">
        <f>B3-D3</f>
        <v>-159938.7</v>
      </c>
    </row>
    <row r="4" spans="1:8" ht="12.75">
      <c r="A4" s="6">
        <v>2006</v>
      </c>
      <c r="B4" s="4">
        <v>103004.7</v>
      </c>
      <c r="C4" s="5">
        <f>B4/B3*100</f>
        <v>118.43241726780833</v>
      </c>
      <c r="D4" s="4">
        <v>307935.7</v>
      </c>
      <c r="E4" s="5">
        <f>D4/D3*100</f>
        <v>124.71470616466347</v>
      </c>
      <c r="F4" s="4">
        <f>B4+D4</f>
        <v>410940.4</v>
      </c>
      <c r="G4" s="5">
        <f>F4/F3*100</f>
        <v>123.07824089395916</v>
      </c>
      <c r="H4" s="5">
        <f>B4-D4</f>
        <v>-204931</v>
      </c>
    </row>
    <row r="5" spans="1:8" ht="12.75">
      <c r="A5" s="7">
        <v>2007</v>
      </c>
      <c r="B5" s="4">
        <v>189548.7</v>
      </c>
      <c r="C5" s="5">
        <f>B5/B4*100</f>
        <v>184.01946707286174</v>
      </c>
      <c r="D5" s="4">
        <v>908936.2</v>
      </c>
      <c r="E5" s="5">
        <f>D5/D4*100</f>
        <v>295.1707775356998</v>
      </c>
      <c r="F5" s="4">
        <f>B5+D5</f>
        <v>1098484.9</v>
      </c>
      <c r="G5" s="5">
        <f>F5/F4*100</f>
        <v>267.3100284128793</v>
      </c>
      <c r="H5" s="5">
        <f>B5-D5</f>
        <v>-719387.5</v>
      </c>
    </row>
    <row r="6" spans="1:8" ht="12.75">
      <c r="A6" s="7">
        <v>2008</v>
      </c>
      <c r="B6" s="4">
        <v>182798.7</v>
      </c>
      <c r="C6" s="5">
        <f>B6/B5*100</f>
        <v>96.4389098949241</v>
      </c>
      <c r="D6" s="4">
        <v>615660.1</v>
      </c>
      <c r="E6" s="5">
        <f>D6/D5*100</f>
        <v>67.73413799560409</v>
      </c>
      <c r="F6" s="4">
        <f>B6+D6</f>
        <v>798458.8</v>
      </c>
      <c r="G6" s="5">
        <f>F6/F5*100</f>
        <v>72.68728045328618</v>
      </c>
      <c r="H6" s="5">
        <f>B6-D6</f>
        <v>-432861.39999999997</v>
      </c>
    </row>
    <row r="7" spans="1:8" ht="12.75">
      <c r="A7" s="7">
        <v>2009</v>
      </c>
      <c r="B7" s="4">
        <v>204880.5</v>
      </c>
      <c r="C7" s="5">
        <f>B7/B6*100</f>
        <v>112.07984520677662</v>
      </c>
      <c r="D7" s="4">
        <v>518019.5</v>
      </c>
      <c r="E7" s="5">
        <f>D7/D6*100</f>
        <v>84.14050220243281</v>
      </c>
      <c r="F7" s="4">
        <f>B7+D7</f>
        <v>722900</v>
      </c>
      <c r="G7" s="5">
        <f>F7/F6*100</f>
        <v>90.53691937517627</v>
      </c>
      <c r="H7" s="5">
        <f>B7-D7</f>
        <v>-313139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Normal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42.375" style="0" customWidth="1"/>
    <col min="2" max="2" width="12.75390625" style="0" customWidth="1"/>
    <col min="3" max="3" width="10.625" style="0" customWidth="1"/>
    <col min="4" max="4" width="12.75390625" style="0" customWidth="1"/>
    <col min="5" max="5" width="12.625" style="0" customWidth="1"/>
    <col min="6" max="6" width="11.875" style="0" customWidth="1"/>
    <col min="7" max="7" width="11.375" style="0" customWidth="1"/>
    <col min="8" max="8" width="11.625" style="0" customWidth="1"/>
    <col min="9" max="10" width="11.75390625" style="0" customWidth="1"/>
    <col min="11" max="11" width="13.75390625" style="0" customWidth="1"/>
  </cols>
  <sheetData>
    <row r="1" spans="1:11" s="8" customFormat="1" ht="16.5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16.5">
      <c r="A2" s="9"/>
      <c r="B2" s="9"/>
      <c r="C2" s="9"/>
      <c r="D2" s="10"/>
      <c r="E2" s="10"/>
      <c r="F2" s="10"/>
      <c r="G2" s="10"/>
      <c r="H2" s="10"/>
      <c r="I2" s="10"/>
      <c r="J2" s="25" t="s">
        <v>60</v>
      </c>
      <c r="K2" s="25"/>
    </row>
    <row r="3" spans="1:11" s="8" customFormat="1" ht="25.5" customHeight="1">
      <c r="A3" s="22" t="s">
        <v>7</v>
      </c>
      <c r="B3" s="23">
        <v>2005</v>
      </c>
      <c r="C3" s="24"/>
      <c r="D3" s="22">
        <v>2006</v>
      </c>
      <c r="E3" s="22"/>
      <c r="F3" s="22">
        <v>2007</v>
      </c>
      <c r="G3" s="22"/>
      <c r="H3" s="22">
        <v>2008</v>
      </c>
      <c r="I3" s="22"/>
      <c r="J3" s="22">
        <v>2009</v>
      </c>
      <c r="K3" s="22"/>
    </row>
    <row r="4" spans="1:11" s="8" customFormat="1" ht="33">
      <c r="A4" s="22"/>
      <c r="B4" s="11" t="s">
        <v>39</v>
      </c>
      <c r="C4" s="11" t="s">
        <v>38</v>
      </c>
      <c r="D4" s="11" t="s">
        <v>39</v>
      </c>
      <c r="E4" s="11" t="s">
        <v>38</v>
      </c>
      <c r="F4" s="11" t="s">
        <v>39</v>
      </c>
      <c r="G4" s="11" t="s">
        <v>38</v>
      </c>
      <c r="H4" s="11" t="s">
        <v>39</v>
      </c>
      <c r="I4" s="11" t="s">
        <v>38</v>
      </c>
      <c r="J4" s="11" t="s">
        <v>39</v>
      </c>
      <c r="K4" s="11" t="s">
        <v>38</v>
      </c>
    </row>
    <row r="5" spans="1:11" s="8" customFormat="1" ht="16.5">
      <c r="A5" s="12" t="s">
        <v>27</v>
      </c>
      <c r="B5" s="13">
        <f aca="true" t="shared" si="0" ref="B5:K5">B6+B27</f>
        <v>136825.9</v>
      </c>
      <c r="C5" s="13">
        <f t="shared" si="0"/>
        <v>61785.600000000006</v>
      </c>
      <c r="D5" s="13">
        <f t="shared" si="0"/>
        <v>165900.7</v>
      </c>
      <c r="E5" s="13">
        <f t="shared" si="0"/>
        <v>66713.8</v>
      </c>
      <c r="F5" s="13">
        <f t="shared" si="0"/>
        <v>327255.6</v>
      </c>
      <c r="G5" s="13">
        <f t="shared" si="0"/>
        <v>122705.80000000002</v>
      </c>
      <c r="H5" s="13">
        <f t="shared" si="0"/>
        <v>376852.29999999993</v>
      </c>
      <c r="I5" s="13">
        <f t="shared" si="0"/>
        <v>109069.29999999999</v>
      </c>
      <c r="J5" s="13">
        <f t="shared" si="0"/>
        <v>398258.2</v>
      </c>
      <c r="K5" s="13">
        <f t="shared" si="0"/>
        <v>128198.1</v>
      </c>
    </row>
    <row r="6" spans="1:11" s="8" customFormat="1" ht="15.75" customHeight="1">
      <c r="A6" s="14" t="s">
        <v>8</v>
      </c>
      <c r="B6" s="15">
        <f aca="true" t="shared" si="1" ref="B6:K6">SUM(B8:B26)</f>
        <v>117376.2</v>
      </c>
      <c r="C6" s="15">
        <f t="shared" si="1"/>
        <v>53574.600000000006</v>
      </c>
      <c r="D6" s="15">
        <f t="shared" si="1"/>
        <v>145939.80000000002</v>
      </c>
      <c r="E6" s="15">
        <f t="shared" si="1"/>
        <v>52950.799999999996</v>
      </c>
      <c r="F6" s="15">
        <f t="shared" si="1"/>
        <v>300740.6</v>
      </c>
      <c r="G6" s="15">
        <f t="shared" si="1"/>
        <v>87077.00000000001</v>
      </c>
      <c r="H6" s="15">
        <f t="shared" si="1"/>
        <v>332665.8999999999</v>
      </c>
      <c r="I6" s="15">
        <f t="shared" si="1"/>
        <v>94495.4</v>
      </c>
      <c r="J6" s="15">
        <f t="shared" si="1"/>
        <v>327490.2</v>
      </c>
      <c r="K6" s="15">
        <f t="shared" si="1"/>
        <v>121471</v>
      </c>
    </row>
    <row r="7" spans="1:11" s="8" customFormat="1" ht="16.5">
      <c r="A7" s="16" t="s">
        <v>9</v>
      </c>
      <c r="B7" s="17"/>
      <c r="C7" s="17"/>
      <c r="D7" s="17"/>
      <c r="E7" s="17"/>
      <c r="F7" s="18"/>
      <c r="G7" s="18"/>
      <c r="H7" s="18"/>
      <c r="I7" s="18"/>
      <c r="J7" s="18"/>
      <c r="K7" s="18"/>
    </row>
    <row r="8" spans="1:11" s="8" customFormat="1" ht="16.5">
      <c r="A8" s="16" t="s">
        <v>35</v>
      </c>
      <c r="B8" s="17">
        <v>1686</v>
      </c>
      <c r="C8" s="17">
        <v>23099.3</v>
      </c>
      <c r="D8" s="17">
        <v>400</v>
      </c>
      <c r="E8" s="17">
        <v>13364</v>
      </c>
      <c r="F8" s="19">
        <v>628</v>
      </c>
      <c r="G8" s="19">
        <v>45006</v>
      </c>
      <c r="H8" s="18">
        <v>5048.4</v>
      </c>
      <c r="I8" s="19">
        <v>15784</v>
      </c>
      <c r="J8" s="19">
        <v>2710</v>
      </c>
      <c r="K8" s="19">
        <v>14799</v>
      </c>
    </row>
    <row r="9" spans="1:11" s="8" customFormat="1" ht="16.5">
      <c r="A9" s="16" t="s">
        <v>31</v>
      </c>
      <c r="B9" s="17">
        <v>1016</v>
      </c>
      <c r="C9" s="17">
        <v>14664.5</v>
      </c>
      <c r="D9" s="17"/>
      <c r="E9" s="17">
        <v>10402</v>
      </c>
      <c r="F9" s="19"/>
      <c r="G9" s="18">
        <v>5862.1</v>
      </c>
      <c r="H9" s="18"/>
      <c r="I9" s="19">
        <v>12282</v>
      </c>
      <c r="J9" s="19">
        <v>125</v>
      </c>
      <c r="K9" s="19">
        <v>6111.9</v>
      </c>
    </row>
    <row r="10" spans="1:11" s="8" customFormat="1" ht="16.5">
      <c r="A10" s="16" t="s">
        <v>0</v>
      </c>
      <c r="B10" s="17">
        <v>1282</v>
      </c>
      <c r="C10" s="17">
        <v>82</v>
      </c>
      <c r="D10" s="17">
        <v>460</v>
      </c>
      <c r="E10" s="17"/>
      <c r="F10" s="19">
        <v>35</v>
      </c>
      <c r="G10" s="18">
        <v>696.7</v>
      </c>
      <c r="H10" s="18">
        <v>460.8</v>
      </c>
      <c r="I10" s="19">
        <v>1012.4</v>
      </c>
      <c r="J10" s="19">
        <v>6266</v>
      </c>
      <c r="K10" s="19">
        <v>501.6</v>
      </c>
    </row>
    <row r="11" spans="1:11" s="8" customFormat="1" ht="16.5">
      <c r="A11" s="16" t="s">
        <v>36</v>
      </c>
      <c r="B11" s="17">
        <v>4257</v>
      </c>
      <c r="C11" s="17">
        <v>2201.9</v>
      </c>
      <c r="D11" s="17">
        <v>2076.8</v>
      </c>
      <c r="E11" s="17">
        <v>814.8</v>
      </c>
      <c r="F11" s="19">
        <v>1768</v>
      </c>
      <c r="G11" s="18">
        <v>268.3</v>
      </c>
      <c r="H11" s="19">
        <v>2388</v>
      </c>
      <c r="I11" s="19">
        <v>1736.1</v>
      </c>
      <c r="J11" s="19">
        <v>1219.2</v>
      </c>
      <c r="K11" s="19">
        <v>321.3</v>
      </c>
    </row>
    <row r="12" spans="1:11" s="8" customFormat="1" ht="16.5">
      <c r="A12" s="16" t="s">
        <v>56</v>
      </c>
      <c r="B12" s="17"/>
      <c r="C12" s="17">
        <v>315</v>
      </c>
      <c r="D12" s="17"/>
      <c r="E12" s="17"/>
      <c r="F12" s="19"/>
      <c r="G12" s="18"/>
      <c r="H12" s="19"/>
      <c r="I12" s="19"/>
      <c r="J12" s="19"/>
      <c r="K12" s="19"/>
    </row>
    <row r="13" spans="1:11" s="8" customFormat="1" ht="33">
      <c r="A13" s="16" t="s">
        <v>46</v>
      </c>
      <c r="B13" s="18"/>
      <c r="C13" s="18"/>
      <c r="D13" s="18"/>
      <c r="E13" s="18"/>
      <c r="F13" s="19"/>
      <c r="G13" s="18">
        <v>42.9</v>
      </c>
      <c r="H13" s="19"/>
      <c r="I13" s="19">
        <v>680</v>
      </c>
      <c r="J13" s="19"/>
      <c r="K13" s="19"/>
    </row>
    <row r="14" spans="1:11" s="8" customFormat="1" ht="33">
      <c r="A14" s="16" t="s">
        <v>69</v>
      </c>
      <c r="B14" s="17"/>
      <c r="C14" s="17">
        <v>1260.7</v>
      </c>
      <c r="D14" s="17"/>
      <c r="E14" s="17">
        <v>2796</v>
      </c>
      <c r="F14" s="19"/>
      <c r="G14" s="17">
        <v>2151</v>
      </c>
      <c r="H14" s="17">
        <v>725.8</v>
      </c>
      <c r="I14" s="17">
        <v>2018</v>
      </c>
      <c r="J14" s="17"/>
      <c r="K14" s="17">
        <v>18706.9</v>
      </c>
    </row>
    <row r="15" spans="1:11" s="8" customFormat="1" ht="16.5">
      <c r="A15" s="16" t="s">
        <v>47</v>
      </c>
      <c r="B15" s="17">
        <v>17265</v>
      </c>
      <c r="C15" s="17"/>
      <c r="D15" s="17">
        <v>53936</v>
      </c>
      <c r="E15" s="17"/>
      <c r="F15" s="17">
        <v>115115</v>
      </c>
      <c r="G15" s="10"/>
      <c r="H15" s="19">
        <v>161983</v>
      </c>
      <c r="I15" s="19"/>
      <c r="J15" s="19">
        <v>196569.8</v>
      </c>
      <c r="K15" s="19"/>
    </row>
    <row r="16" spans="1:11" s="8" customFormat="1" ht="16.5">
      <c r="A16" s="16" t="s">
        <v>10</v>
      </c>
      <c r="B16" s="17">
        <v>37936</v>
      </c>
      <c r="C16" s="17">
        <v>714</v>
      </c>
      <c r="D16" s="17">
        <v>26219</v>
      </c>
      <c r="E16" s="17">
        <v>3838</v>
      </c>
      <c r="F16" s="19">
        <v>85064</v>
      </c>
      <c r="G16" s="17">
        <v>1808</v>
      </c>
      <c r="H16" s="19">
        <v>123899.8</v>
      </c>
      <c r="I16" s="19">
        <v>212</v>
      </c>
      <c r="J16" s="19">
        <v>105901</v>
      </c>
      <c r="K16" s="19">
        <v>7802</v>
      </c>
    </row>
    <row r="17" spans="1:11" s="8" customFormat="1" ht="16.5">
      <c r="A17" s="16" t="s">
        <v>48</v>
      </c>
      <c r="B17" s="17">
        <v>4618.2</v>
      </c>
      <c r="C17" s="17"/>
      <c r="D17" s="17"/>
      <c r="E17" s="17">
        <v>192</v>
      </c>
      <c r="F17" s="19"/>
      <c r="G17" s="17">
        <v>1841</v>
      </c>
      <c r="H17" s="19">
        <v>1704</v>
      </c>
      <c r="I17" s="19">
        <v>1378</v>
      </c>
      <c r="J17" s="19">
        <v>3462.5</v>
      </c>
      <c r="K17" s="19">
        <v>363</v>
      </c>
    </row>
    <row r="18" spans="1:11" s="8" customFormat="1" ht="16.5">
      <c r="A18" s="16" t="s">
        <v>49</v>
      </c>
      <c r="B18" s="17"/>
      <c r="C18" s="17">
        <v>53</v>
      </c>
      <c r="D18" s="17">
        <v>140</v>
      </c>
      <c r="E18" s="17">
        <v>167</v>
      </c>
      <c r="F18" s="19"/>
      <c r="G18" s="17">
        <v>92</v>
      </c>
      <c r="H18" s="19">
        <v>3436</v>
      </c>
      <c r="I18" s="19"/>
      <c r="J18" s="19">
        <v>817</v>
      </c>
      <c r="K18" s="19"/>
    </row>
    <row r="19" spans="1:11" s="8" customFormat="1" ht="16.5">
      <c r="A19" s="16" t="s">
        <v>54</v>
      </c>
      <c r="B19" s="17"/>
      <c r="C19" s="17">
        <v>4008.9</v>
      </c>
      <c r="D19" s="17"/>
      <c r="E19" s="17">
        <v>1968.4</v>
      </c>
      <c r="F19" s="19"/>
      <c r="G19" s="17">
        <v>3366.4</v>
      </c>
      <c r="H19" s="19"/>
      <c r="I19" s="19">
        <v>59</v>
      </c>
      <c r="J19" s="19"/>
      <c r="K19" s="19"/>
    </row>
    <row r="20" spans="1:11" s="8" customFormat="1" ht="16.5">
      <c r="A20" s="16" t="s">
        <v>63</v>
      </c>
      <c r="B20" s="17"/>
      <c r="C20" s="17"/>
      <c r="D20" s="17"/>
      <c r="E20" s="17"/>
      <c r="F20" s="19">
        <v>11821</v>
      </c>
      <c r="G20" s="17"/>
      <c r="H20" s="19">
        <v>11362</v>
      </c>
      <c r="I20" s="19"/>
      <c r="J20" s="19">
        <v>1965</v>
      </c>
      <c r="K20" s="19"/>
    </row>
    <row r="21" spans="1:11" s="8" customFormat="1" ht="16.5">
      <c r="A21" s="16" t="s">
        <v>50</v>
      </c>
      <c r="B21" s="17">
        <v>2067.3</v>
      </c>
      <c r="C21" s="17"/>
      <c r="D21" s="17">
        <v>7046.4</v>
      </c>
      <c r="E21" s="17">
        <v>366</v>
      </c>
      <c r="F21" s="19">
        <v>16633.2</v>
      </c>
      <c r="G21" s="17">
        <v>1316</v>
      </c>
      <c r="H21" s="19">
        <v>283.6</v>
      </c>
      <c r="I21" s="19">
        <v>2478</v>
      </c>
      <c r="J21" s="19">
        <v>128.2</v>
      </c>
      <c r="K21" s="19">
        <v>3420</v>
      </c>
    </row>
    <row r="22" spans="1:11" s="8" customFormat="1" ht="16.5">
      <c r="A22" s="16" t="s">
        <v>51</v>
      </c>
      <c r="B22" s="17">
        <v>45892.4</v>
      </c>
      <c r="C22" s="17"/>
      <c r="D22" s="17">
        <v>48641.3</v>
      </c>
      <c r="E22" s="17">
        <v>240</v>
      </c>
      <c r="F22" s="19">
        <v>54354.6</v>
      </c>
      <c r="G22" s="17">
        <v>76</v>
      </c>
      <c r="H22" s="19">
        <v>1553.6</v>
      </c>
      <c r="I22" s="19">
        <v>78</v>
      </c>
      <c r="J22" s="19">
        <v>1379.8</v>
      </c>
      <c r="K22" s="19">
        <v>57</v>
      </c>
    </row>
    <row r="23" spans="1:11" s="8" customFormat="1" ht="16.5">
      <c r="A23" s="16" t="s">
        <v>11</v>
      </c>
      <c r="B23" s="17"/>
      <c r="C23" s="17"/>
      <c r="D23" s="17">
        <v>3556.6</v>
      </c>
      <c r="E23" s="17">
        <v>1272.1</v>
      </c>
      <c r="F23" s="19">
        <v>13874.9</v>
      </c>
      <c r="G23" s="17">
        <v>1473.8</v>
      </c>
      <c r="H23" s="19">
        <v>19719.3</v>
      </c>
      <c r="I23" s="19">
        <v>476</v>
      </c>
      <c r="J23" s="19">
        <v>2093.7</v>
      </c>
      <c r="K23" s="19"/>
    </row>
    <row r="24" spans="1:11" s="8" customFormat="1" ht="16.5">
      <c r="A24" s="16" t="s">
        <v>73</v>
      </c>
      <c r="B24" s="17"/>
      <c r="C24" s="17"/>
      <c r="D24" s="17">
        <v>68.7</v>
      </c>
      <c r="E24" s="17"/>
      <c r="F24" s="19">
        <v>993.6</v>
      </c>
      <c r="G24" s="17"/>
      <c r="H24" s="19">
        <v>101.6</v>
      </c>
      <c r="I24" s="19"/>
      <c r="J24" s="19"/>
      <c r="K24" s="19"/>
    </row>
    <row r="25" spans="1:11" s="8" customFormat="1" ht="16.5">
      <c r="A25" s="16" t="s">
        <v>12</v>
      </c>
      <c r="B25" s="17">
        <v>1356.3</v>
      </c>
      <c r="C25" s="17">
        <v>6129.3</v>
      </c>
      <c r="D25" s="17">
        <v>1097</v>
      </c>
      <c r="E25" s="17">
        <v>15998.5</v>
      </c>
      <c r="F25" s="19">
        <v>453.3</v>
      </c>
      <c r="G25" s="17">
        <v>22560.7</v>
      </c>
      <c r="H25" s="19"/>
      <c r="I25" s="19">
        <v>54692</v>
      </c>
      <c r="J25" s="19">
        <v>4853</v>
      </c>
      <c r="K25" s="19">
        <v>56010.7</v>
      </c>
    </row>
    <row r="26" spans="1:11" s="8" customFormat="1" ht="16.5">
      <c r="A26" s="16" t="s">
        <v>13</v>
      </c>
      <c r="B26" s="17"/>
      <c r="C26" s="17">
        <v>1046</v>
      </c>
      <c r="D26" s="17">
        <v>2298</v>
      </c>
      <c r="E26" s="17">
        <v>1532</v>
      </c>
      <c r="F26" s="19"/>
      <c r="G26" s="17">
        <v>516.1</v>
      </c>
      <c r="H26" s="19"/>
      <c r="I26" s="19">
        <v>1609.9</v>
      </c>
      <c r="J26" s="19"/>
      <c r="K26" s="19">
        <v>13377.6</v>
      </c>
    </row>
    <row r="27" spans="1:11" s="8" customFormat="1" ht="16.5" customHeight="1">
      <c r="A27" s="14" t="s">
        <v>28</v>
      </c>
      <c r="B27" s="15">
        <f aca="true" t="shared" si="2" ref="B27:K27">SUM(B28:B41)</f>
        <v>19449.699999999997</v>
      </c>
      <c r="C27" s="15">
        <f t="shared" si="2"/>
        <v>8211</v>
      </c>
      <c r="D27" s="15">
        <f t="shared" si="2"/>
        <v>19960.9</v>
      </c>
      <c r="E27" s="15">
        <f t="shared" si="2"/>
        <v>13763.000000000002</v>
      </c>
      <c r="F27" s="15">
        <f t="shared" si="2"/>
        <v>26515</v>
      </c>
      <c r="G27" s="15">
        <f t="shared" si="2"/>
        <v>35628.8</v>
      </c>
      <c r="H27" s="15">
        <f t="shared" si="2"/>
        <v>44186.4</v>
      </c>
      <c r="I27" s="15">
        <f t="shared" si="2"/>
        <v>14573.900000000001</v>
      </c>
      <c r="J27" s="15">
        <f t="shared" si="2"/>
        <v>70768</v>
      </c>
      <c r="K27" s="15">
        <f t="shared" si="2"/>
        <v>6727.099999999999</v>
      </c>
    </row>
    <row r="28" spans="1:11" s="8" customFormat="1" ht="16.5">
      <c r="A28" s="16" t="s">
        <v>42</v>
      </c>
      <c r="B28" s="17"/>
      <c r="C28" s="17">
        <v>118</v>
      </c>
      <c r="D28" s="17"/>
      <c r="E28" s="17">
        <v>48</v>
      </c>
      <c r="F28" s="18"/>
      <c r="G28" s="18">
        <v>198.7</v>
      </c>
      <c r="H28" s="18"/>
      <c r="I28" s="18">
        <v>36.7</v>
      </c>
      <c r="J28" s="18"/>
      <c r="K28" s="18"/>
    </row>
    <row r="29" spans="1:11" s="8" customFormat="1" ht="16.5">
      <c r="A29" s="16" t="s">
        <v>34</v>
      </c>
      <c r="B29" s="17"/>
      <c r="C29" s="17"/>
      <c r="D29" s="17"/>
      <c r="E29" s="17"/>
      <c r="F29" s="18"/>
      <c r="G29" s="18"/>
      <c r="H29" s="18"/>
      <c r="I29" s="18"/>
      <c r="J29" s="19">
        <v>5720</v>
      </c>
      <c r="K29" s="19"/>
    </row>
    <row r="30" spans="1:11" s="8" customFormat="1" ht="16.5">
      <c r="A30" s="16" t="s">
        <v>14</v>
      </c>
      <c r="B30" s="17"/>
      <c r="C30" s="17">
        <v>1490.9</v>
      </c>
      <c r="D30" s="17"/>
      <c r="E30" s="17">
        <v>1002.2</v>
      </c>
      <c r="F30" s="18"/>
      <c r="G30" s="18"/>
      <c r="H30" s="18">
        <v>776.5</v>
      </c>
      <c r="I30" s="18">
        <v>2348.9</v>
      </c>
      <c r="J30" s="19">
        <v>2626</v>
      </c>
      <c r="K30" s="19">
        <v>3875.5</v>
      </c>
    </row>
    <row r="31" spans="1:11" s="8" customFormat="1" ht="16.5">
      <c r="A31" s="16" t="s">
        <v>32</v>
      </c>
      <c r="B31" s="17">
        <v>6592</v>
      </c>
      <c r="C31" s="17">
        <v>1932.6</v>
      </c>
      <c r="D31" s="17">
        <v>11150</v>
      </c>
      <c r="E31" s="17">
        <v>3975.9</v>
      </c>
      <c r="F31" s="19">
        <v>4095</v>
      </c>
      <c r="G31" s="18">
        <v>4820.9</v>
      </c>
      <c r="H31" s="19">
        <v>250</v>
      </c>
      <c r="I31" s="18">
        <v>4838.5</v>
      </c>
      <c r="J31" s="19">
        <v>38.3</v>
      </c>
      <c r="K31" s="19">
        <v>1309.2</v>
      </c>
    </row>
    <row r="32" spans="1:11" s="8" customFormat="1" ht="16.5">
      <c r="A32" s="16" t="s">
        <v>15</v>
      </c>
      <c r="B32" s="17">
        <v>8110</v>
      </c>
      <c r="C32" s="17">
        <v>1433.2</v>
      </c>
      <c r="D32" s="17">
        <v>8289</v>
      </c>
      <c r="E32" s="17">
        <v>4037</v>
      </c>
      <c r="F32" s="19">
        <v>14702</v>
      </c>
      <c r="G32" s="18">
        <v>5847.8</v>
      </c>
      <c r="H32" s="19">
        <v>27646</v>
      </c>
      <c r="I32" s="18">
        <v>3808.1</v>
      </c>
      <c r="J32" s="19">
        <v>25.6</v>
      </c>
      <c r="K32" s="19">
        <v>788.1</v>
      </c>
    </row>
    <row r="33" spans="1:11" s="8" customFormat="1" ht="16.5">
      <c r="A33" s="16" t="s">
        <v>16</v>
      </c>
      <c r="B33" s="17"/>
      <c r="C33" s="17">
        <v>1767.8</v>
      </c>
      <c r="D33" s="17"/>
      <c r="E33" s="17">
        <v>2738</v>
      </c>
      <c r="F33" s="19"/>
      <c r="G33" s="18">
        <v>2693.6</v>
      </c>
      <c r="H33" s="19"/>
      <c r="I33" s="19">
        <v>2241</v>
      </c>
      <c r="J33" s="19">
        <v>384.1</v>
      </c>
      <c r="K33" s="19"/>
    </row>
    <row r="34" spans="1:11" s="8" customFormat="1" ht="16.5">
      <c r="A34" s="16" t="s">
        <v>17</v>
      </c>
      <c r="B34" s="17"/>
      <c r="C34" s="17">
        <v>350.6</v>
      </c>
      <c r="D34" s="17"/>
      <c r="E34" s="17">
        <v>151</v>
      </c>
      <c r="F34" s="19"/>
      <c r="G34" s="18">
        <v>419.8</v>
      </c>
      <c r="H34" s="19"/>
      <c r="I34" s="19">
        <v>746.7</v>
      </c>
      <c r="J34" s="19"/>
      <c r="K34" s="19">
        <v>272.2</v>
      </c>
    </row>
    <row r="35" spans="1:11" s="8" customFormat="1" ht="16.5">
      <c r="A35" s="16" t="s">
        <v>71</v>
      </c>
      <c r="B35" s="17">
        <v>34.8</v>
      </c>
      <c r="C35" s="17"/>
      <c r="D35" s="17"/>
      <c r="E35" s="17"/>
      <c r="F35" s="19"/>
      <c r="G35" s="18"/>
      <c r="H35" s="19"/>
      <c r="I35" s="19"/>
      <c r="J35" s="19"/>
      <c r="K35" s="19"/>
    </row>
    <row r="36" spans="1:11" s="8" customFormat="1" ht="33">
      <c r="A36" s="16" t="s">
        <v>57</v>
      </c>
      <c r="B36" s="17"/>
      <c r="C36" s="17"/>
      <c r="D36" s="17"/>
      <c r="E36" s="17">
        <v>55.7</v>
      </c>
      <c r="F36" s="17"/>
      <c r="G36" s="17"/>
      <c r="H36" s="17"/>
      <c r="I36" s="17"/>
      <c r="J36" s="17"/>
      <c r="K36" s="17">
        <v>182.7</v>
      </c>
    </row>
    <row r="37" spans="1:11" s="8" customFormat="1" ht="16.5">
      <c r="A37" s="16" t="s">
        <v>59</v>
      </c>
      <c r="B37" s="17">
        <v>176</v>
      </c>
      <c r="C37" s="17"/>
      <c r="D37" s="17"/>
      <c r="E37" s="17"/>
      <c r="F37" s="19">
        <v>6714</v>
      </c>
      <c r="G37" s="18"/>
      <c r="H37" s="19">
        <v>610</v>
      </c>
      <c r="I37" s="19"/>
      <c r="J37" s="19">
        <v>8787</v>
      </c>
      <c r="K37" s="19"/>
    </row>
    <row r="38" spans="1:11" s="8" customFormat="1" ht="16.5">
      <c r="A38" s="16" t="s">
        <v>1</v>
      </c>
      <c r="B38" s="17">
        <v>2781.8</v>
      </c>
      <c r="C38" s="17"/>
      <c r="D38" s="17">
        <v>255</v>
      </c>
      <c r="E38" s="17"/>
      <c r="F38" s="19">
        <v>1004</v>
      </c>
      <c r="G38" s="18"/>
      <c r="H38" s="19">
        <v>14594.1</v>
      </c>
      <c r="I38" s="19">
        <v>448</v>
      </c>
      <c r="J38" s="19">
        <v>53120.8</v>
      </c>
      <c r="K38" s="19">
        <v>55</v>
      </c>
    </row>
    <row r="39" spans="1:11" s="8" customFormat="1" ht="16.5">
      <c r="A39" s="16" t="s">
        <v>68</v>
      </c>
      <c r="B39" s="17">
        <v>1445.1</v>
      </c>
      <c r="C39" s="17"/>
      <c r="D39" s="17">
        <v>56.9</v>
      </c>
      <c r="E39" s="17"/>
      <c r="F39" s="19"/>
      <c r="G39" s="18"/>
      <c r="H39" s="19"/>
      <c r="I39" s="19"/>
      <c r="J39" s="19"/>
      <c r="K39" s="19"/>
    </row>
    <row r="40" spans="1:11" s="8" customFormat="1" ht="16.5">
      <c r="A40" s="16" t="s">
        <v>52</v>
      </c>
      <c r="B40" s="17"/>
      <c r="C40" s="17"/>
      <c r="D40" s="17"/>
      <c r="E40" s="17"/>
      <c r="F40" s="19"/>
      <c r="G40" s="18"/>
      <c r="H40" s="19"/>
      <c r="I40" s="19"/>
      <c r="J40" s="19">
        <v>57</v>
      </c>
      <c r="K40" s="19"/>
    </row>
    <row r="41" spans="1:11" s="8" customFormat="1" ht="33">
      <c r="A41" s="16" t="s">
        <v>70</v>
      </c>
      <c r="B41" s="17">
        <v>310</v>
      </c>
      <c r="C41" s="17">
        <v>1117.9</v>
      </c>
      <c r="D41" s="17">
        <v>210</v>
      </c>
      <c r="E41" s="17">
        <v>1755.2</v>
      </c>
      <c r="F41" s="19"/>
      <c r="G41" s="17">
        <v>21648</v>
      </c>
      <c r="H41" s="17">
        <v>309.8</v>
      </c>
      <c r="I41" s="17">
        <v>106</v>
      </c>
      <c r="J41" s="17">
        <v>9.2</v>
      </c>
      <c r="K41" s="17">
        <v>244.4</v>
      </c>
    </row>
    <row r="42" spans="1:11" s="8" customFormat="1" ht="33">
      <c r="A42" s="12" t="s">
        <v>29</v>
      </c>
      <c r="B42" s="20">
        <f aca="true" t="shared" si="3" ref="B42:K42">SUM(B43:B71)</f>
        <v>110086.19999999998</v>
      </c>
      <c r="C42" s="20">
        <f t="shared" si="3"/>
        <v>25187.800000000003</v>
      </c>
      <c r="D42" s="20">
        <f t="shared" si="3"/>
        <v>142035</v>
      </c>
      <c r="E42" s="20">
        <f t="shared" si="3"/>
        <v>36290.9</v>
      </c>
      <c r="F42" s="20">
        <f t="shared" si="3"/>
        <v>581680.6000000001</v>
      </c>
      <c r="G42" s="20">
        <f t="shared" si="3"/>
        <v>66842.9</v>
      </c>
      <c r="H42" s="20">
        <f t="shared" si="3"/>
        <v>238807.8</v>
      </c>
      <c r="I42" s="20">
        <f t="shared" si="3"/>
        <v>73729.40000000001</v>
      </c>
      <c r="J42" s="20">
        <f t="shared" si="3"/>
        <v>119761.3</v>
      </c>
      <c r="K42" s="20">
        <f t="shared" si="3"/>
        <v>76682.4</v>
      </c>
    </row>
    <row r="43" spans="1:11" s="8" customFormat="1" ht="16.5">
      <c r="A43" s="16" t="s">
        <v>43</v>
      </c>
      <c r="B43" s="17">
        <v>6768.8</v>
      </c>
      <c r="C43" s="17"/>
      <c r="D43" s="17">
        <v>2857.7</v>
      </c>
      <c r="E43" s="17"/>
      <c r="F43" s="18">
        <v>96.9</v>
      </c>
      <c r="G43" s="18"/>
      <c r="H43" s="18"/>
      <c r="I43" s="18"/>
      <c r="J43" s="18"/>
      <c r="K43" s="18"/>
    </row>
    <row r="44" spans="1:11" s="8" customFormat="1" ht="33">
      <c r="A44" s="16" t="s">
        <v>37</v>
      </c>
      <c r="B44" s="17"/>
      <c r="C44" s="17"/>
      <c r="D44" s="17"/>
      <c r="E44" s="17"/>
      <c r="F44" s="18"/>
      <c r="G44" s="18">
        <v>729.7</v>
      </c>
      <c r="H44" s="18"/>
      <c r="I44" s="18"/>
      <c r="J44" s="18"/>
      <c r="K44" s="18">
        <v>13979.2</v>
      </c>
    </row>
    <row r="45" spans="1:11" s="8" customFormat="1" ht="16.5">
      <c r="A45" s="16" t="s">
        <v>18</v>
      </c>
      <c r="B45" s="17"/>
      <c r="C45" s="17">
        <v>865.3</v>
      </c>
      <c r="D45" s="17"/>
      <c r="E45" s="17">
        <v>1167.5</v>
      </c>
      <c r="F45" s="18"/>
      <c r="G45" s="18">
        <v>1103.5</v>
      </c>
      <c r="H45" s="18"/>
      <c r="I45" s="18">
        <v>841.8</v>
      </c>
      <c r="J45" s="18"/>
      <c r="K45" s="18">
        <v>3699.2</v>
      </c>
    </row>
    <row r="46" spans="1:11" s="8" customFormat="1" ht="16.5">
      <c r="A46" s="16" t="s">
        <v>19</v>
      </c>
      <c r="B46" s="17"/>
      <c r="C46" s="17">
        <v>44</v>
      </c>
      <c r="D46" s="17"/>
      <c r="E46" s="17"/>
      <c r="F46" s="18"/>
      <c r="G46" s="18">
        <v>104.6</v>
      </c>
      <c r="H46" s="18"/>
      <c r="I46" s="18"/>
      <c r="J46" s="18"/>
      <c r="K46" s="18"/>
    </row>
    <row r="47" spans="1:11" s="8" customFormat="1" ht="33">
      <c r="A47" s="16" t="s">
        <v>74</v>
      </c>
      <c r="B47" s="17"/>
      <c r="C47" s="17"/>
      <c r="D47" s="17"/>
      <c r="E47" s="17">
        <v>1812</v>
      </c>
      <c r="F47" s="18"/>
      <c r="G47" s="19">
        <v>3251</v>
      </c>
      <c r="H47" s="18"/>
      <c r="I47" s="18"/>
      <c r="J47" s="18"/>
      <c r="K47" s="18"/>
    </row>
    <row r="48" spans="1:11" s="8" customFormat="1" ht="16.5">
      <c r="A48" s="16" t="s">
        <v>2</v>
      </c>
      <c r="B48" s="17">
        <v>155</v>
      </c>
      <c r="C48" s="17">
        <v>344</v>
      </c>
      <c r="D48" s="17"/>
      <c r="E48" s="17">
        <v>388</v>
      </c>
      <c r="F48" s="18"/>
      <c r="G48" s="19">
        <v>311.7</v>
      </c>
      <c r="H48" s="18"/>
      <c r="I48" s="18"/>
      <c r="J48" s="18">
        <v>352.9</v>
      </c>
      <c r="K48" s="19">
        <v>300</v>
      </c>
    </row>
    <row r="49" spans="1:11" s="8" customFormat="1" ht="33">
      <c r="A49" s="16" t="s">
        <v>20</v>
      </c>
      <c r="B49" s="17"/>
      <c r="C49" s="17">
        <v>6335.4</v>
      </c>
      <c r="D49" s="17"/>
      <c r="E49" s="17">
        <v>8275</v>
      </c>
      <c r="F49" s="18"/>
      <c r="G49" s="19">
        <v>9302.7</v>
      </c>
      <c r="H49" s="18"/>
      <c r="I49" s="19">
        <v>31240</v>
      </c>
      <c r="J49" s="18"/>
      <c r="K49" s="19">
        <v>38648</v>
      </c>
    </row>
    <row r="50" spans="1:11" s="8" customFormat="1" ht="16.5">
      <c r="A50" s="16" t="s">
        <v>21</v>
      </c>
      <c r="B50" s="17"/>
      <c r="C50" s="17">
        <v>668.7</v>
      </c>
      <c r="D50" s="17"/>
      <c r="E50" s="17">
        <v>1553.8</v>
      </c>
      <c r="F50" s="18"/>
      <c r="G50" s="19">
        <v>1545.1</v>
      </c>
      <c r="H50" s="18"/>
      <c r="I50" s="19">
        <v>4185</v>
      </c>
      <c r="J50" s="18"/>
      <c r="K50" s="19">
        <v>3568</v>
      </c>
    </row>
    <row r="51" spans="1:11" s="8" customFormat="1" ht="16.5">
      <c r="A51" s="16" t="s">
        <v>61</v>
      </c>
      <c r="B51" s="17">
        <v>59099.6</v>
      </c>
      <c r="C51" s="17"/>
      <c r="D51" s="17">
        <v>79912</v>
      </c>
      <c r="E51" s="17"/>
      <c r="F51" s="18">
        <v>441996.2</v>
      </c>
      <c r="G51" s="19"/>
      <c r="H51" s="18">
        <v>57658.7</v>
      </c>
      <c r="I51" s="19"/>
      <c r="J51" s="18">
        <v>52313.1</v>
      </c>
      <c r="K51" s="19"/>
    </row>
    <row r="52" spans="1:11" s="8" customFormat="1" ht="33">
      <c r="A52" s="16" t="s">
        <v>53</v>
      </c>
      <c r="B52" s="17"/>
      <c r="C52" s="17">
        <v>3.5</v>
      </c>
      <c r="D52" s="17"/>
      <c r="E52" s="17"/>
      <c r="F52" s="19">
        <v>69276</v>
      </c>
      <c r="G52" s="19"/>
      <c r="H52" s="19">
        <v>58818</v>
      </c>
      <c r="I52" s="19"/>
      <c r="J52" s="19">
        <v>14206</v>
      </c>
      <c r="K52" s="19"/>
    </row>
    <row r="53" spans="1:11" s="8" customFormat="1" ht="49.5">
      <c r="A53" s="16" t="s">
        <v>58</v>
      </c>
      <c r="B53" s="17"/>
      <c r="C53" s="17">
        <v>55</v>
      </c>
      <c r="D53" s="17"/>
      <c r="E53" s="17"/>
      <c r="F53" s="19"/>
      <c r="G53" s="19"/>
      <c r="H53" s="19"/>
      <c r="I53" s="19"/>
      <c r="J53" s="19"/>
      <c r="K53" s="19"/>
    </row>
    <row r="54" spans="1:11" s="8" customFormat="1" ht="16.5">
      <c r="A54" s="16" t="s">
        <v>22</v>
      </c>
      <c r="B54" s="17">
        <v>73.4</v>
      </c>
      <c r="C54" s="17">
        <v>5897.6</v>
      </c>
      <c r="D54" s="17">
        <v>2476.1</v>
      </c>
      <c r="E54" s="17"/>
      <c r="F54" s="19">
        <v>2079.9</v>
      </c>
      <c r="G54" s="19"/>
      <c r="H54" s="19">
        <v>2989</v>
      </c>
      <c r="I54" s="19"/>
      <c r="J54" s="19"/>
      <c r="K54" s="19"/>
    </row>
    <row r="55" spans="1:11" s="8" customFormat="1" ht="33">
      <c r="A55" s="16" t="s">
        <v>23</v>
      </c>
      <c r="B55" s="17"/>
      <c r="C55" s="17">
        <v>96.7</v>
      </c>
      <c r="D55" s="17"/>
      <c r="E55" s="17">
        <v>642</v>
      </c>
      <c r="F55" s="19"/>
      <c r="G55" s="17">
        <v>1226.9</v>
      </c>
      <c r="H55" s="17"/>
      <c r="I55" s="17">
        <v>886</v>
      </c>
      <c r="J55" s="17"/>
      <c r="K55" s="17"/>
    </row>
    <row r="56" spans="1:11" s="8" customFormat="1" ht="16.5">
      <c r="A56" s="16" t="s">
        <v>33</v>
      </c>
      <c r="B56" s="17"/>
      <c r="C56" s="17"/>
      <c r="D56" s="17"/>
      <c r="E56" s="17"/>
      <c r="F56" s="19"/>
      <c r="G56" s="19">
        <v>532</v>
      </c>
      <c r="H56" s="19"/>
      <c r="I56" s="19">
        <v>14225</v>
      </c>
      <c r="J56" s="19"/>
      <c r="K56" s="19">
        <v>11476</v>
      </c>
    </row>
    <row r="57" spans="1:11" s="8" customFormat="1" ht="16.5">
      <c r="A57" s="16" t="s">
        <v>64</v>
      </c>
      <c r="B57" s="17">
        <v>13313</v>
      </c>
      <c r="C57" s="17"/>
      <c r="D57" s="17">
        <v>28852.6</v>
      </c>
      <c r="E57" s="17"/>
      <c r="F57" s="19">
        <v>33030.7</v>
      </c>
      <c r="G57" s="19"/>
      <c r="H57" s="19">
        <v>26993.1</v>
      </c>
      <c r="I57" s="19"/>
      <c r="J57" s="19">
        <v>24699.6</v>
      </c>
      <c r="K57" s="19"/>
    </row>
    <row r="58" spans="1:11" s="8" customFormat="1" ht="33">
      <c r="A58" s="16" t="s">
        <v>3</v>
      </c>
      <c r="B58" s="17">
        <v>22290</v>
      </c>
      <c r="C58" s="17">
        <v>7399.7</v>
      </c>
      <c r="D58" s="17">
        <v>22145</v>
      </c>
      <c r="E58" s="17">
        <v>370.4</v>
      </c>
      <c r="F58" s="17">
        <v>22314</v>
      </c>
      <c r="G58" s="17">
        <v>5257.5</v>
      </c>
      <c r="H58" s="17">
        <v>26080</v>
      </c>
      <c r="I58" s="17">
        <v>5788.4</v>
      </c>
      <c r="J58" s="17">
        <v>13426</v>
      </c>
      <c r="K58" s="17">
        <v>2414</v>
      </c>
    </row>
    <row r="59" spans="1:11" s="8" customFormat="1" ht="16.5">
      <c r="A59" s="16" t="s">
        <v>24</v>
      </c>
      <c r="B59" s="17"/>
      <c r="C59" s="17">
        <v>3424.7</v>
      </c>
      <c r="D59" s="17"/>
      <c r="E59" s="17">
        <v>10741.7</v>
      </c>
      <c r="F59" s="19"/>
      <c r="G59" s="19">
        <v>43468.2</v>
      </c>
      <c r="H59" s="19"/>
      <c r="I59" s="19">
        <v>16539.4</v>
      </c>
      <c r="J59" s="19"/>
      <c r="K59" s="19">
        <v>2239</v>
      </c>
    </row>
    <row r="60" spans="1:11" s="8" customFormat="1" ht="16.5">
      <c r="A60" s="16" t="s">
        <v>65</v>
      </c>
      <c r="B60" s="17">
        <v>3415</v>
      </c>
      <c r="C60" s="17"/>
      <c r="D60" s="17"/>
      <c r="E60" s="17"/>
      <c r="F60" s="19"/>
      <c r="G60" s="19"/>
      <c r="H60" s="19">
        <v>2773</v>
      </c>
      <c r="I60" s="19"/>
      <c r="J60" s="19"/>
      <c r="K60" s="19"/>
    </row>
    <row r="61" spans="1:11" s="8" customFormat="1" ht="16.5">
      <c r="A61" s="16" t="s">
        <v>55</v>
      </c>
      <c r="B61" s="17"/>
      <c r="C61" s="17"/>
      <c r="D61" s="17">
        <v>650</v>
      </c>
      <c r="E61" s="17"/>
      <c r="F61" s="19">
        <v>3625</v>
      </c>
      <c r="G61" s="19"/>
      <c r="H61" s="19">
        <v>2148</v>
      </c>
      <c r="I61" s="19"/>
      <c r="J61" s="19">
        <v>600</v>
      </c>
      <c r="K61" s="19"/>
    </row>
    <row r="62" spans="1:11" s="8" customFormat="1" ht="16.5">
      <c r="A62" s="16" t="s">
        <v>66</v>
      </c>
      <c r="B62" s="17">
        <v>1200</v>
      </c>
      <c r="C62" s="17"/>
      <c r="D62" s="17">
        <v>492</v>
      </c>
      <c r="E62" s="17"/>
      <c r="F62" s="19">
        <v>2746</v>
      </c>
      <c r="G62" s="19"/>
      <c r="H62" s="19">
        <v>1396</v>
      </c>
      <c r="I62" s="19"/>
      <c r="J62" s="19">
        <v>5208</v>
      </c>
      <c r="K62" s="19"/>
    </row>
    <row r="63" spans="1:11" s="8" customFormat="1" ht="33">
      <c r="A63" s="16" t="s">
        <v>75</v>
      </c>
      <c r="B63" s="17"/>
      <c r="C63" s="17"/>
      <c r="D63" s="17"/>
      <c r="E63" s="17">
        <v>11329.9</v>
      </c>
      <c r="F63" s="19"/>
      <c r="G63" s="19"/>
      <c r="H63" s="19"/>
      <c r="I63" s="19"/>
      <c r="J63" s="19"/>
      <c r="K63" s="19"/>
    </row>
    <row r="64" spans="1:11" s="8" customFormat="1" ht="16.5">
      <c r="A64" s="16" t="s">
        <v>67</v>
      </c>
      <c r="B64" s="17">
        <v>2350</v>
      </c>
      <c r="C64" s="17"/>
      <c r="D64" s="17">
        <v>2400</v>
      </c>
      <c r="E64" s="17"/>
      <c r="F64" s="19">
        <v>3900</v>
      </c>
      <c r="G64" s="19"/>
      <c r="H64" s="19">
        <v>48400</v>
      </c>
      <c r="I64" s="19"/>
      <c r="J64" s="19"/>
      <c r="K64" s="19"/>
    </row>
    <row r="65" spans="1:11" s="8" customFormat="1" ht="16.5">
      <c r="A65" s="16" t="s">
        <v>78</v>
      </c>
      <c r="B65" s="17"/>
      <c r="C65" s="17"/>
      <c r="D65" s="17"/>
      <c r="E65" s="17"/>
      <c r="F65" s="19"/>
      <c r="G65" s="19"/>
      <c r="H65" s="19"/>
      <c r="I65" s="19"/>
      <c r="J65" s="19">
        <v>8019</v>
      </c>
      <c r="K65" s="19"/>
    </row>
    <row r="66" spans="1:11" s="8" customFormat="1" ht="16.5">
      <c r="A66" s="16" t="s">
        <v>77</v>
      </c>
      <c r="B66" s="17"/>
      <c r="C66" s="17"/>
      <c r="D66" s="17"/>
      <c r="E66" s="17"/>
      <c r="F66" s="19"/>
      <c r="G66" s="19"/>
      <c r="H66" s="19">
        <v>140</v>
      </c>
      <c r="I66" s="19"/>
      <c r="J66" s="19">
        <v>690</v>
      </c>
      <c r="K66" s="19"/>
    </row>
    <row r="67" spans="1:11" s="8" customFormat="1" ht="33">
      <c r="A67" s="16" t="s">
        <v>4</v>
      </c>
      <c r="B67" s="17">
        <v>1421.4</v>
      </c>
      <c r="C67" s="17">
        <v>9</v>
      </c>
      <c r="D67" s="17">
        <v>2249.6</v>
      </c>
      <c r="E67" s="17"/>
      <c r="F67" s="19">
        <v>535.9</v>
      </c>
      <c r="G67" s="19"/>
      <c r="H67" s="19"/>
      <c r="I67" s="19">
        <v>23.8</v>
      </c>
      <c r="J67" s="19">
        <v>246.7</v>
      </c>
      <c r="K67" s="19"/>
    </row>
    <row r="68" spans="1:11" s="8" customFormat="1" ht="33">
      <c r="A68" s="16" t="s">
        <v>76</v>
      </c>
      <c r="B68" s="17"/>
      <c r="C68" s="17"/>
      <c r="D68" s="17"/>
      <c r="E68" s="17"/>
      <c r="F68" s="17">
        <v>2080</v>
      </c>
      <c r="G68" s="19"/>
      <c r="H68" s="19"/>
      <c r="I68" s="19"/>
      <c r="J68" s="19"/>
      <c r="K68" s="19"/>
    </row>
    <row r="69" spans="1:11" s="8" customFormat="1" ht="49.5">
      <c r="A69" s="16" t="s">
        <v>79</v>
      </c>
      <c r="B69" s="17"/>
      <c r="C69" s="17"/>
      <c r="D69" s="17"/>
      <c r="E69" s="17"/>
      <c r="F69" s="19"/>
      <c r="G69" s="19"/>
      <c r="H69" s="19"/>
      <c r="I69" s="19"/>
      <c r="J69" s="19"/>
      <c r="K69" s="19">
        <v>359</v>
      </c>
    </row>
    <row r="70" spans="1:11" s="8" customFormat="1" ht="49.5">
      <c r="A70" s="16" t="s">
        <v>25</v>
      </c>
      <c r="B70" s="17"/>
      <c r="C70" s="17">
        <v>44.2</v>
      </c>
      <c r="D70" s="17"/>
      <c r="E70" s="17">
        <v>10.6</v>
      </c>
      <c r="F70" s="17"/>
      <c r="G70" s="17">
        <v>10</v>
      </c>
      <c r="H70" s="17"/>
      <c r="I70" s="17"/>
      <c r="J70" s="17"/>
      <c r="K70" s="17"/>
    </row>
    <row r="71" spans="1:11" s="8" customFormat="1" ht="33">
      <c r="A71" s="16" t="s">
        <v>26</v>
      </c>
      <c r="B71" s="17"/>
      <c r="C71" s="17"/>
      <c r="D71" s="17"/>
      <c r="E71" s="17"/>
      <c r="F71" s="19"/>
      <c r="G71" s="19"/>
      <c r="H71" s="19">
        <v>11412</v>
      </c>
      <c r="I71" s="19"/>
      <c r="J71" s="19"/>
      <c r="K71" s="19"/>
    </row>
    <row r="72" spans="1:11" s="8" customFormat="1" ht="16.5">
      <c r="A72" s="14" t="s">
        <v>30</v>
      </c>
      <c r="B72" s="15">
        <f aca="true" t="shared" si="4" ref="B72:K72">B5+B42</f>
        <v>246912.09999999998</v>
      </c>
      <c r="C72" s="15">
        <f t="shared" si="4"/>
        <v>86973.40000000001</v>
      </c>
      <c r="D72" s="15">
        <f t="shared" si="4"/>
        <v>307935.7</v>
      </c>
      <c r="E72" s="15">
        <f t="shared" si="4"/>
        <v>103004.70000000001</v>
      </c>
      <c r="F72" s="15">
        <f t="shared" si="4"/>
        <v>908936.2000000001</v>
      </c>
      <c r="G72" s="15">
        <f t="shared" si="4"/>
        <v>189548.7</v>
      </c>
      <c r="H72" s="15">
        <f t="shared" si="4"/>
        <v>615660.0999999999</v>
      </c>
      <c r="I72" s="15">
        <f t="shared" si="4"/>
        <v>182798.7</v>
      </c>
      <c r="J72" s="15">
        <f t="shared" si="4"/>
        <v>518019.5</v>
      </c>
      <c r="K72" s="15">
        <f t="shared" si="4"/>
        <v>204880.5</v>
      </c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</sheetData>
  <sheetProtection/>
  <mergeCells count="8">
    <mergeCell ref="A3:A4"/>
    <mergeCell ref="B3:C3"/>
    <mergeCell ref="J2:K2"/>
    <mergeCell ref="A1:K1"/>
    <mergeCell ref="F3:G3"/>
    <mergeCell ref="H3:I3"/>
    <mergeCell ref="J3:K3"/>
    <mergeCell ref="D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economy43</cp:lastModifiedBy>
  <cp:lastPrinted>2011-01-17T09:10:57Z</cp:lastPrinted>
  <dcterms:created xsi:type="dcterms:W3CDTF">2005-10-14T13:05:56Z</dcterms:created>
  <dcterms:modified xsi:type="dcterms:W3CDTF">2011-01-18T05:40:47Z</dcterms:modified>
  <cp:category/>
  <cp:version/>
  <cp:contentType/>
  <cp:contentStatus/>
</cp:coreProperties>
</file>