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1"/>
  </bookViews>
  <sheets>
    <sheet name="Динамика товарооборота" sheetId="1" r:id="rId1"/>
    <sheet name="Динамика ввоза-вывоза" sheetId="2" r:id="rId2"/>
  </sheets>
  <definedNames>
    <definedName name="_xlnm.Print_Titles" localSheetId="1">'Динамика ввоза-вывоза'!$2:$4</definedName>
    <definedName name="_xlnm.Print_Area" localSheetId="1">'Динамика ввоза-вывоза'!$A$1:$K$86</definedName>
  </definedNames>
  <calcPr fullCalcOnLoad="1"/>
</workbook>
</file>

<file path=xl/sharedStrings.xml><?xml version="1.0" encoding="utf-8"?>
<sst xmlns="http://schemas.openxmlformats.org/spreadsheetml/2006/main" count="105" uniqueCount="95">
  <si>
    <t>годы</t>
  </si>
  <si>
    <t>вывоз из ЧР, тыс. рублей</t>
  </si>
  <si>
    <t>в % к предыдущему году</t>
  </si>
  <si>
    <t>ввоз в ЧР, тыс. рублей</t>
  </si>
  <si>
    <t>товарооборот, тыс. рублей</t>
  </si>
  <si>
    <t>сальдо торгового оборота, тыс. рублей</t>
  </si>
  <si>
    <t>Наименование продукции</t>
  </si>
  <si>
    <t>ввоз в ЧР</t>
  </si>
  <si>
    <t>вывоз из ЧР</t>
  </si>
  <si>
    <t>Потребительские товары</t>
  </si>
  <si>
    <t>Продовольственные товары - всего</t>
  </si>
  <si>
    <t>из них:</t>
  </si>
  <si>
    <t>кондитерские изделия</t>
  </si>
  <si>
    <t>пиво</t>
  </si>
  <si>
    <t>Непродовольственные товары - всего</t>
  </si>
  <si>
    <t>Товары производственно-технического назначения</t>
  </si>
  <si>
    <t>материалы лакокрасочные</t>
  </si>
  <si>
    <t>красители синтетические</t>
  </si>
  <si>
    <t>линолеум</t>
  </si>
  <si>
    <t>изделия санитарные керамические</t>
  </si>
  <si>
    <t>Итого</t>
  </si>
  <si>
    <t>мука</t>
  </si>
  <si>
    <t>радиаторы и конвекторы отопительные</t>
  </si>
  <si>
    <t>прочие непродовольственные потребительские товары</t>
  </si>
  <si>
    <t>вина шампанские и игристые</t>
  </si>
  <si>
    <t>ткани готовые хлопчатобумажные</t>
  </si>
  <si>
    <t>изделия верхние (верхний трикотаж)</t>
  </si>
  <si>
    <t>изделия бельевые трикотажные</t>
  </si>
  <si>
    <t>изделия чулочно-носочные</t>
  </si>
  <si>
    <t>мебель бытовая</t>
  </si>
  <si>
    <t>трубы стальные всего</t>
  </si>
  <si>
    <t>пиломатериалы</t>
  </si>
  <si>
    <t>пряжа хлопчатобумажная</t>
  </si>
  <si>
    <t>резиновая обувь</t>
  </si>
  <si>
    <t>мясо и птица</t>
  </si>
  <si>
    <t>одежда верхняя</t>
  </si>
  <si>
    <t>средства моющие синтетические</t>
  </si>
  <si>
    <t>зерновые и зернобобовые культурыы</t>
  </si>
  <si>
    <t>картон (включая бумагу для гофрирования)</t>
  </si>
  <si>
    <t>изделия колбасные</t>
  </si>
  <si>
    <t>масло животное</t>
  </si>
  <si>
    <t>сыры жирные</t>
  </si>
  <si>
    <t>цельномолочная продукция (в пересчете на молоко)</t>
  </si>
  <si>
    <t>изделия макаронные</t>
  </si>
  <si>
    <t>жиры животные пищевые топленые</t>
  </si>
  <si>
    <t>безалкогольные напитки</t>
  </si>
  <si>
    <t>воды минеральные</t>
  </si>
  <si>
    <t>водка и ликероводочные изделия</t>
  </si>
  <si>
    <t>вина виноградные</t>
  </si>
  <si>
    <t>коньяки</t>
  </si>
  <si>
    <t>прочие продовольственные товары</t>
  </si>
  <si>
    <t>меха и изделия меховые из натурального меха</t>
  </si>
  <si>
    <t>автомобили легковые</t>
  </si>
  <si>
    <t>мыло туалетное</t>
  </si>
  <si>
    <t>бензины  автомобильные</t>
  </si>
  <si>
    <t>топливо дизельное</t>
  </si>
  <si>
    <t>мазут топочный</t>
  </si>
  <si>
    <t>битумы нефтяные и сланцевые</t>
  </si>
  <si>
    <t>сода каустическая 100%</t>
  </si>
  <si>
    <t>пленки полимерные</t>
  </si>
  <si>
    <t>каучуки синтетические</t>
  </si>
  <si>
    <t>деревяные дома заводского изготовления</t>
  </si>
  <si>
    <t>материалы мягкие кровельные и изоляционные</t>
  </si>
  <si>
    <t>плитки керамические глазурованные для внутренней облицовки стен</t>
  </si>
  <si>
    <t>материалы стеновые</t>
  </si>
  <si>
    <t>щебень и гравий из природного камня и гравийных материалов</t>
  </si>
  <si>
    <t>автомобили грузовые</t>
  </si>
  <si>
    <t>бульдозеры</t>
  </si>
  <si>
    <t>насосы центробежные паровые и приводные</t>
  </si>
  <si>
    <t>консервы плодовые и ягодные (фруктовые)</t>
  </si>
  <si>
    <t>продукция маргариновая</t>
  </si>
  <si>
    <t>кабели телефонной связи (в приведенном исчислении)</t>
  </si>
  <si>
    <t>вина плодовые</t>
  </si>
  <si>
    <t>удобрения минеральные в пересчете на 100% питательных веществ</t>
  </si>
  <si>
    <t>автобусы</t>
  </si>
  <si>
    <t>консервы томатные (сок, напиток, паста, пюре и соусы)</t>
  </si>
  <si>
    <t>тыс.руб.</t>
  </si>
  <si>
    <t>Динамика товарооборота между Чувашской Республикой и Самарской областью</t>
  </si>
  <si>
    <t>масла дизельные</t>
  </si>
  <si>
    <t>прочие</t>
  </si>
  <si>
    <t>кислота серная в моногидрате</t>
  </si>
  <si>
    <t>машины для внесения минеральных удобрений</t>
  </si>
  <si>
    <t>кабели силовые для стационарной прокладки</t>
  </si>
  <si>
    <t>аккомуляторы и аккомуляторные батареи</t>
  </si>
  <si>
    <t>косметические изделия</t>
  </si>
  <si>
    <t>сера</t>
  </si>
  <si>
    <t>Динамика ввоза-вывоза продукции c Самарской областью</t>
  </si>
  <si>
    <t>цемент</t>
  </si>
  <si>
    <t>станки деревообрабатывающие</t>
  </si>
  <si>
    <t>обувь кожаная:</t>
  </si>
  <si>
    <t>ковры и ковровые изделия</t>
  </si>
  <si>
    <t>,</t>
  </si>
  <si>
    <t>спирт этиловый из пищевого сырья и технический</t>
  </si>
  <si>
    <t>бумага</t>
  </si>
  <si>
    <t>комбайны картофелеуборочные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</si>
</sst>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25">
    <font>
      <sz val="10"/>
      <name val="Arial Cyr"/>
      <family val="0"/>
    </font>
    <font>
      <b/>
      <i/>
      <u val="single"/>
      <sz val="1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Border="1" applyAlignment="1" applyProtection="1">
      <alignment vertical="center" wrapText="1"/>
      <protection/>
    </xf>
    <xf numFmtId="0" fontId="0" fillId="0" borderId="11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/>
    </xf>
    <xf numFmtId="164" fontId="0" fillId="0" borderId="10" xfId="0" applyNumberForma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64" fontId="3" fillId="0" borderId="10" xfId="0" applyNumberFormat="1" applyFont="1" applyFill="1" applyBorder="1" applyAlignment="1">
      <alignment vertical="center"/>
    </xf>
    <xf numFmtId="164" fontId="0" fillId="0" borderId="10" xfId="0" applyNumberFormat="1" applyFill="1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A1" sqref="A1:H7"/>
    </sheetView>
  </sheetViews>
  <sheetFormatPr defaultColWidth="9.00390625" defaultRowHeight="12.75"/>
  <cols>
    <col min="6" max="6" width="13.875" style="0" customWidth="1"/>
    <col min="8" max="8" width="9.625" style="0" bestFit="1" customWidth="1"/>
  </cols>
  <sheetData>
    <row r="1" spans="1:8" ht="24.75" customHeight="1">
      <c r="A1" s="36" t="s">
        <v>77</v>
      </c>
      <c r="B1" s="36"/>
      <c r="C1" s="36"/>
      <c r="D1" s="36"/>
      <c r="E1" s="36"/>
      <c r="F1" s="36"/>
      <c r="G1" s="36"/>
      <c r="H1" s="36"/>
    </row>
    <row r="2" spans="1:12" ht="63.75">
      <c r="A2" s="1" t="s">
        <v>0</v>
      </c>
      <c r="B2" s="1" t="s">
        <v>1</v>
      </c>
      <c r="C2" s="1" t="s">
        <v>2</v>
      </c>
      <c r="D2" s="1" t="s">
        <v>3</v>
      </c>
      <c r="E2" s="1" t="s">
        <v>2</v>
      </c>
      <c r="F2" s="1" t="s">
        <v>4</v>
      </c>
      <c r="G2" s="1" t="s">
        <v>2</v>
      </c>
      <c r="H2" s="1" t="s">
        <v>5</v>
      </c>
      <c r="I2" s="2"/>
      <c r="J2" s="2"/>
      <c r="K2" s="2"/>
      <c r="L2" s="3"/>
    </row>
    <row r="3" spans="1:8" ht="12.75">
      <c r="A3" s="4">
        <v>2005</v>
      </c>
      <c r="B3" s="6">
        <v>291340.3</v>
      </c>
      <c r="C3" s="6">
        <v>113.7</v>
      </c>
      <c r="D3" s="6">
        <v>460485.3</v>
      </c>
      <c r="E3" s="6">
        <v>173.4</v>
      </c>
      <c r="F3" s="6">
        <f>B3+D3</f>
        <v>751825.6</v>
      </c>
      <c r="G3" s="6">
        <v>144.1</v>
      </c>
      <c r="H3" s="6">
        <f>B3-D3</f>
        <v>-169145</v>
      </c>
    </row>
    <row r="4" spans="1:8" ht="12.75">
      <c r="A4" s="4">
        <v>2006</v>
      </c>
      <c r="B4" s="5">
        <v>408512.7</v>
      </c>
      <c r="C4" s="6">
        <f>(B4/B3)*100</f>
        <v>140.21839752344596</v>
      </c>
      <c r="D4" s="5">
        <v>799245.3</v>
      </c>
      <c r="E4" s="6">
        <f>(D4/D3)*100</f>
        <v>173.56586627195267</v>
      </c>
      <c r="F4" s="6">
        <f>B4+D4</f>
        <v>1207758</v>
      </c>
      <c r="G4" s="6">
        <f>(F4/F3)*100</f>
        <v>160.64337261194618</v>
      </c>
      <c r="H4" s="5">
        <f>B4-D4</f>
        <v>-390732.60000000003</v>
      </c>
    </row>
    <row r="5" spans="1:8" ht="12.75">
      <c r="A5" s="4">
        <v>2007</v>
      </c>
      <c r="B5" s="5">
        <v>486380.8</v>
      </c>
      <c r="C5" s="6">
        <f>(B5/B4)*100</f>
        <v>119.06136577883623</v>
      </c>
      <c r="D5" s="5">
        <v>1043248.9</v>
      </c>
      <c r="E5" s="6">
        <f>(D5/D4)*100</f>
        <v>130.52925053172035</v>
      </c>
      <c r="F5" s="24">
        <f>B5+D5</f>
        <v>1529629.7</v>
      </c>
      <c r="G5" s="6">
        <f>(F5/F4)*100</f>
        <v>126.65034717219841</v>
      </c>
      <c r="H5" s="24">
        <f>B5-D5</f>
        <v>-556868.1000000001</v>
      </c>
    </row>
    <row r="6" spans="1:8" ht="12.75">
      <c r="A6" s="4">
        <v>2008</v>
      </c>
      <c r="B6" s="5">
        <v>582096.6</v>
      </c>
      <c r="C6" s="6">
        <f>(B6/B5)*100</f>
        <v>119.6791896390647</v>
      </c>
      <c r="D6" s="5">
        <v>1037957</v>
      </c>
      <c r="E6" s="6">
        <f>(D6/D5)*100</f>
        <v>99.49274808724937</v>
      </c>
      <c r="F6" s="6">
        <f>B6+D6</f>
        <v>1620053.6</v>
      </c>
      <c r="G6" s="6">
        <f>(F6/F5)*100</f>
        <v>105.91148955855134</v>
      </c>
      <c r="H6" s="5">
        <f>B6-D6</f>
        <v>-455860.4</v>
      </c>
    </row>
    <row r="7" spans="1:8" ht="12.75">
      <c r="A7" s="4">
        <v>2009</v>
      </c>
      <c r="B7" s="5">
        <v>533010.7</v>
      </c>
      <c r="C7" s="6">
        <f>(B7/B6)*100</f>
        <v>91.56739620193623</v>
      </c>
      <c r="D7" s="5">
        <v>614617.7</v>
      </c>
      <c r="E7" s="6">
        <f>(D7/D6)*100</f>
        <v>59.21417746592584</v>
      </c>
      <c r="F7" s="35">
        <f>B7+D7</f>
        <v>1147628.4</v>
      </c>
      <c r="G7" s="6">
        <f>(F7/F6)*100</f>
        <v>70.83891545316771</v>
      </c>
      <c r="H7" s="35">
        <f>B7-D7</f>
        <v>-81607</v>
      </c>
    </row>
    <row r="99" ht="12.75">
      <c r="B99" t="s">
        <v>91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tabSelected="1" view="pageBreakPreview" zoomScale="115" zoomScaleSheetLayoutView="115" zoomScalePageLayoutView="0" workbookViewId="0" topLeftCell="A1">
      <selection activeCell="A47" sqref="A47:IV47"/>
    </sheetView>
  </sheetViews>
  <sheetFormatPr defaultColWidth="9.00390625" defaultRowHeight="12.75"/>
  <cols>
    <col min="1" max="1" width="26.625" style="12" customWidth="1"/>
    <col min="2" max="2" width="10.00390625" style="0" customWidth="1"/>
    <col min="3" max="3" width="9.875" style="0" customWidth="1"/>
    <col min="4" max="4" width="10.125" style="0" customWidth="1"/>
    <col min="5" max="5" width="9.75390625" style="0" customWidth="1"/>
    <col min="6" max="6" width="11.625" style="0" customWidth="1"/>
    <col min="7" max="7" width="10.75390625" style="0" customWidth="1"/>
    <col min="8" max="8" width="10.75390625" style="0" bestFit="1" customWidth="1"/>
    <col min="9" max="11" width="9.625" style="0" bestFit="1" customWidth="1"/>
  </cols>
  <sheetData>
    <row r="1" spans="1:11" ht="15.75">
      <c r="A1" s="40" t="s">
        <v>86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4:5" ht="12.75">
      <c r="D2" s="44" t="s">
        <v>76</v>
      </c>
      <c r="E2" s="44"/>
    </row>
    <row r="3" spans="1:11" ht="12.75">
      <c r="A3" s="37" t="s">
        <v>6</v>
      </c>
      <c r="B3" s="38">
        <v>2005</v>
      </c>
      <c r="C3" s="39"/>
      <c r="D3" s="38">
        <v>2006</v>
      </c>
      <c r="E3" s="39"/>
      <c r="F3" s="42">
        <v>2007</v>
      </c>
      <c r="G3" s="43"/>
      <c r="H3" s="42">
        <v>2008</v>
      </c>
      <c r="I3" s="43"/>
      <c r="J3" s="42">
        <v>2009</v>
      </c>
      <c r="K3" s="43"/>
    </row>
    <row r="4" spans="1:11" ht="25.5">
      <c r="A4" s="37"/>
      <c r="B4" s="1" t="s">
        <v>7</v>
      </c>
      <c r="C4" s="1" t="s">
        <v>8</v>
      </c>
      <c r="D4" s="1" t="s">
        <v>7</v>
      </c>
      <c r="E4" s="1" t="s">
        <v>8</v>
      </c>
      <c r="F4" s="25" t="s">
        <v>7</v>
      </c>
      <c r="G4" s="25" t="s">
        <v>8</v>
      </c>
      <c r="H4" s="25" t="s">
        <v>7</v>
      </c>
      <c r="I4" s="25" t="s">
        <v>8</v>
      </c>
      <c r="J4" s="25" t="s">
        <v>7</v>
      </c>
      <c r="K4" s="25" t="s">
        <v>8</v>
      </c>
    </row>
    <row r="5" spans="1:11" ht="25.5">
      <c r="A5" s="17" t="s">
        <v>9</v>
      </c>
      <c r="B5" s="7">
        <f aca="true" t="shared" si="0" ref="B5:K5">B6+B29</f>
        <v>307967</v>
      </c>
      <c r="C5" s="7">
        <f t="shared" si="0"/>
        <v>153568.8</v>
      </c>
      <c r="D5" s="7">
        <f t="shared" si="0"/>
        <v>533328.2</v>
      </c>
      <c r="E5" s="7">
        <f t="shared" si="0"/>
        <v>177888.4</v>
      </c>
      <c r="F5" s="26">
        <f t="shared" si="0"/>
        <v>984488.2</v>
      </c>
      <c r="G5" s="26">
        <f t="shared" si="0"/>
        <v>246846.7</v>
      </c>
      <c r="H5" s="26">
        <f t="shared" si="0"/>
        <v>932007.7999999998</v>
      </c>
      <c r="I5" s="26">
        <f t="shared" si="0"/>
        <v>280228.4</v>
      </c>
      <c r="J5" s="26">
        <f t="shared" si="0"/>
        <v>546645.3999999999</v>
      </c>
      <c r="K5" s="26">
        <f t="shared" si="0"/>
        <v>230651.7</v>
      </c>
    </row>
    <row r="6" spans="1:11" ht="25.5">
      <c r="A6" s="18" t="s">
        <v>10</v>
      </c>
      <c r="B6" s="8">
        <f aca="true" t="shared" si="1" ref="B6:K6">SUM(B8:B28)</f>
        <v>30875.199999999997</v>
      </c>
      <c r="C6" s="8">
        <f t="shared" si="1"/>
        <v>83554.9</v>
      </c>
      <c r="D6" s="8">
        <f t="shared" si="1"/>
        <v>15460.100000000002</v>
      </c>
      <c r="E6" s="8">
        <f t="shared" si="1"/>
        <v>105027.7</v>
      </c>
      <c r="F6" s="27">
        <f t="shared" si="1"/>
        <v>29604.4</v>
      </c>
      <c r="G6" s="27">
        <f t="shared" si="1"/>
        <v>115764.00000000001</v>
      </c>
      <c r="H6" s="27">
        <f t="shared" si="1"/>
        <v>142294.3</v>
      </c>
      <c r="I6" s="27">
        <f t="shared" si="1"/>
        <v>176469.30000000002</v>
      </c>
      <c r="J6" s="27">
        <f t="shared" si="1"/>
        <v>164031.8</v>
      </c>
      <c r="K6" s="27">
        <f t="shared" si="1"/>
        <v>202571.2</v>
      </c>
    </row>
    <row r="7" spans="1:11" ht="12.75">
      <c r="A7" s="10" t="s">
        <v>11</v>
      </c>
      <c r="B7" s="11"/>
      <c r="C7" s="11"/>
      <c r="D7" s="11"/>
      <c r="E7" s="11"/>
      <c r="F7" s="28"/>
      <c r="G7" s="28"/>
      <c r="H7" s="28"/>
      <c r="I7" s="28"/>
      <c r="J7" s="28"/>
      <c r="K7" s="28"/>
    </row>
    <row r="8" spans="1:11" ht="12.75">
      <c r="A8" s="10" t="s">
        <v>34</v>
      </c>
      <c r="B8" s="11">
        <v>120</v>
      </c>
      <c r="C8" s="11"/>
      <c r="D8" s="11"/>
      <c r="E8" s="11">
        <v>188</v>
      </c>
      <c r="F8" s="28"/>
      <c r="G8" s="28">
        <v>9865</v>
      </c>
      <c r="H8" s="28"/>
      <c r="I8" s="28">
        <v>24769</v>
      </c>
      <c r="J8" s="28"/>
      <c r="K8" s="28">
        <v>1183.6</v>
      </c>
    </row>
    <row r="9" spans="1:11" ht="12.75">
      <c r="A9" s="10" t="s">
        <v>39</v>
      </c>
      <c r="B9" s="11"/>
      <c r="C9" s="11"/>
      <c r="D9" s="11"/>
      <c r="E9" s="11"/>
      <c r="F9" s="28"/>
      <c r="G9" s="28"/>
      <c r="H9" s="28"/>
      <c r="I9" s="28">
        <v>351</v>
      </c>
      <c r="J9" s="28"/>
      <c r="K9" s="28">
        <v>244</v>
      </c>
    </row>
    <row r="10" spans="1:11" ht="12.75">
      <c r="A10" s="10" t="s">
        <v>40</v>
      </c>
      <c r="B10" s="11"/>
      <c r="C10" s="11"/>
      <c r="D10" s="11"/>
      <c r="E10" s="11">
        <v>8</v>
      </c>
      <c r="F10" s="28"/>
      <c r="G10" s="28"/>
      <c r="H10" s="28"/>
      <c r="I10" s="28"/>
      <c r="J10" s="28"/>
      <c r="K10" s="28"/>
    </row>
    <row r="11" spans="1:11" ht="12.75">
      <c r="A11" s="10" t="s">
        <v>41</v>
      </c>
      <c r="B11" s="11"/>
      <c r="C11" s="11">
        <v>71</v>
      </c>
      <c r="D11" s="11"/>
      <c r="E11" s="11"/>
      <c r="F11" s="28"/>
      <c r="G11" s="28"/>
      <c r="H11" s="28"/>
      <c r="I11" s="28">
        <v>399.1</v>
      </c>
      <c r="J11" s="28"/>
      <c r="K11" s="28">
        <v>214.7</v>
      </c>
    </row>
    <row r="12" spans="1:11" ht="25.5" customHeight="1">
      <c r="A12" s="10" t="s">
        <v>42</v>
      </c>
      <c r="B12" s="11"/>
      <c r="C12" s="11">
        <v>15377.5</v>
      </c>
      <c r="D12" s="11"/>
      <c r="E12" s="11">
        <v>1854</v>
      </c>
      <c r="F12" s="28"/>
      <c r="G12" s="28"/>
      <c r="H12" s="28"/>
      <c r="I12" s="28"/>
      <c r="J12" s="28"/>
      <c r="K12" s="28">
        <v>2067.4</v>
      </c>
    </row>
    <row r="13" spans="1:11" ht="12.75">
      <c r="A13" s="10" t="s">
        <v>12</v>
      </c>
      <c r="B13" s="11">
        <v>12656.6</v>
      </c>
      <c r="C13" s="11">
        <v>23641</v>
      </c>
      <c r="D13" s="11">
        <v>13389.7</v>
      </c>
      <c r="E13" s="11">
        <v>22717</v>
      </c>
      <c r="F13" s="28">
        <v>5948.2</v>
      </c>
      <c r="G13" s="28">
        <v>1947</v>
      </c>
      <c r="H13" s="28">
        <v>1040.1</v>
      </c>
      <c r="I13" s="28">
        <v>4260.7</v>
      </c>
      <c r="J13" s="28"/>
      <c r="K13" s="28">
        <v>23274</v>
      </c>
    </row>
    <row r="14" spans="1:11" ht="12.75">
      <c r="A14" s="10" t="s">
        <v>21</v>
      </c>
      <c r="B14" s="11">
        <v>5276.7</v>
      </c>
      <c r="C14" s="11"/>
      <c r="D14" s="11">
        <v>550</v>
      </c>
      <c r="E14" s="11">
        <v>376.8</v>
      </c>
      <c r="F14" s="28">
        <v>5480.2</v>
      </c>
      <c r="G14" s="28">
        <v>1548</v>
      </c>
      <c r="H14" s="28">
        <v>2756</v>
      </c>
      <c r="I14" s="28"/>
      <c r="J14" s="28">
        <v>5000</v>
      </c>
      <c r="K14" s="28"/>
    </row>
    <row r="15" spans="1:11" ht="12.75">
      <c r="A15" s="10" t="s">
        <v>43</v>
      </c>
      <c r="B15" s="11"/>
      <c r="C15" s="11">
        <v>18</v>
      </c>
      <c r="D15" s="11"/>
      <c r="E15" s="11"/>
      <c r="F15" s="28">
        <v>764</v>
      </c>
      <c r="G15" s="28"/>
      <c r="H15" s="28">
        <v>2665</v>
      </c>
      <c r="I15" s="28">
        <v>441</v>
      </c>
      <c r="J15" s="28"/>
      <c r="K15" s="28"/>
    </row>
    <row r="16" spans="1:11" ht="27.75" customHeight="1">
      <c r="A16" s="10" t="s">
        <v>75</v>
      </c>
      <c r="B16" s="11">
        <v>60</v>
      </c>
      <c r="C16" s="11"/>
      <c r="D16" s="11"/>
      <c r="E16" s="11"/>
      <c r="F16" s="28"/>
      <c r="G16" s="28"/>
      <c r="H16" s="28"/>
      <c r="I16" s="28"/>
      <c r="J16" s="28"/>
      <c r="K16" s="28"/>
    </row>
    <row r="17" spans="1:11" ht="25.5">
      <c r="A17" s="10" t="s">
        <v>69</v>
      </c>
      <c r="B17" s="11"/>
      <c r="C17" s="11"/>
      <c r="D17" s="11"/>
      <c r="E17" s="11"/>
      <c r="F17" s="28"/>
      <c r="G17" s="28"/>
      <c r="H17" s="28">
        <v>183</v>
      </c>
      <c r="I17" s="28"/>
      <c r="J17" s="28"/>
      <c r="K17" s="28"/>
    </row>
    <row r="18" spans="1:11" ht="12.75">
      <c r="A18" s="10" t="s">
        <v>70</v>
      </c>
      <c r="B18" s="11">
        <v>12761.9</v>
      </c>
      <c r="C18" s="11"/>
      <c r="D18" s="11"/>
      <c r="E18" s="11"/>
      <c r="F18" s="28"/>
      <c r="G18" s="28"/>
      <c r="H18" s="28"/>
      <c r="I18" s="28"/>
      <c r="J18" s="28"/>
      <c r="K18" s="28"/>
    </row>
    <row r="19" spans="1:11" ht="25.5">
      <c r="A19" s="10" t="s">
        <v>44</v>
      </c>
      <c r="B19" s="11"/>
      <c r="C19" s="11">
        <v>234.3</v>
      </c>
      <c r="D19" s="11"/>
      <c r="E19" s="11">
        <v>975.5</v>
      </c>
      <c r="F19" s="28"/>
      <c r="G19" s="28">
        <v>3715.3</v>
      </c>
      <c r="H19" s="28"/>
      <c r="I19" s="28">
        <v>722.9</v>
      </c>
      <c r="J19" s="28"/>
      <c r="K19" s="28"/>
    </row>
    <row r="20" spans="1:11" ht="12.75">
      <c r="A20" s="10" t="s">
        <v>45</v>
      </c>
      <c r="B20" s="11"/>
      <c r="C20" s="11"/>
      <c r="D20" s="11"/>
      <c r="E20" s="11"/>
      <c r="F20" s="28"/>
      <c r="G20" s="28">
        <v>1890</v>
      </c>
      <c r="H20" s="28"/>
      <c r="I20" s="28">
        <v>6227</v>
      </c>
      <c r="J20" s="28"/>
      <c r="K20" s="28">
        <v>16283</v>
      </c>
    </row>
    <row r="21" spans="1:11" ht="12.75">
      <c r="A21" s="10" t="s">
        <v>46</v>
      </c>
      <c r="B21" s="11"/>
      <c r="C21" s="11"/>
      <c r="D21" s="11"/>
      <c r="E21" s="11"/>
      <c r="F21" s="28"/>
      <c r="G21" s="28">
        <v>25</v>
      </c>
      <c r="H21" s="28"/>
      <c r="I21" s="28">
        <v>49</v>
      </c>
      <c r="J21" s="28"/>
      <c r="K21" s="28">
        <v>110</v>
      </c>
    </row>
    <row r="22" spans="1:11" ht="25.5">
      <c r="A22" s="10" t="s">
        <v>47</v>
      </c>
      <c r="B22" s="11"/>
      <c r="C22" s="11"/>
      <c r="D22" s="11"/>
      <c r="E22" s="11"/>
      <c r="F22" s="28">
        <v>3290</v>
      </c>
      <c r="G22" s="28"/>
      <c r="H22" s="28"/>
      <c r="I22" s="28"/>
      <c r="J22" s="28">
        <v>1257</v>
      </c>
      <c r="K22" s="28"/>
    </row>
    <row r="23" spans="1:11" ht="12.75">
      <c r="A23" s="10" t="s">
        <v>48</v>
      </c>
      <c r="B23" s="11"/>
      <c r="C23" s="11"/>
      <c r="D23" s="11"/>
      <c r="E23" s="11"/>
      <c r="F23" s="28">
        <v>1073</v>
      </c>
      <c r="G23" s="28"/>
      <c r="H23" s="28"/>
      <c r="I23" s="28"/>
      <c r="J23" s="28"/>
      <c r="K23" s="28"/>
    </row>
    <row r="24" spans="1:11" ht="12.75">
      <c r="A24" s="10" t="s">
        <v>72</v>
      </c>
      <c r="B24" s="11"/>
      <c r="C24" s="11"/>
      <c r="D24" s="11"/>
      <c r="E24" s="11"/>
      <c r="F24" s="28">
        <v>75</v>
      </c>
      <c r="G24" s="28"/>
      <c r="H24" s="28"/>
      <c r="I24" s="28"/>
      <c r="J24" s="28"/>
      <c r="K24" s="28"/>
    </row>
    <row r="25" spans="1:11" ht="18.75" customHeight="1">
      <c r="A25" s="10" t="s">
        <v>24</v>
      </c>
      <c r="B25" s="11"/>
      <c r="C25" s="11"/>
      <c r="D25" s="11">
        <v>957.7</v>
      </c>
      <c r="E25" s="11"/>
      <c r="F25" s="28">
        <v>3158.1</v>
      </c>
      <c r="G25" s="28"/>
      <c r="H25" s="28">
        <v>1978.3</v>
      </c>
      <c r="I25" s="28"/>
      <c r="J25" s="28">
        <v>199.8</v>
      </c>
      <c r="K25" s="28"/>
    </row>
    <row r="26" spans="1:11" ht="12.75">
      <c r="A26" s="10" t="s">
        <v>49</v>
      </c>
      <c r="B26" s="11"/>
      <c r="C26" s="11"/>
      <c r="D26" s="11">
        <v>562.7</v>
      </c>
      <c r="E26" s="11"/>
      <c r="F26" s="28">
        <v>1115.9</v>
      </c>
      <c r="G26" s="28"/>
      <c r="H26" s="28">
        <v>278.9</v>
      </c>
      <c r="I26" s="28"/>
      <c r="J26" s="28">
        <v>203</v>
      </c>
      <c r="K26" s="28"/>
    </row>
    <row r="27" spans="1:11" ht="12.75">
      <c r="A27" s="10" t="s">
        <v>13</v>
      </c>
      <c r="B27" s="11"/>
      <c r="C27" s="11">
        <v>43686.1</v>
      </c>
      <c r="D27" s="11"/>
      <c r="E27" s="11">
        <v>78908.4</v>
      </c>
      <c r="F27" s="28">
        <v>8700</v>
      </c>
      <c r="G27" s="28">
        <v>96466.6</v>
      </c>
      <c r="H27" s="28">
        <v>133393</v>
      </c>
      <c r="I27" s="28">
        <v>136167.2</v>
      </c>
      <c r="J27" s="28">
        <v>157372</v>
      </c>
      <c r="K27" s="28">
        <v>135281</v>
      </c>
    </row>
    <row r="28" spans="1:11" ht="25.5" customHeight="1">
      <c r="A28" s="10" t="s">
        <v>50</v>
      </c>
      <c r="B28" s="11"/>
      <c r="C28" s="11">
        <v>527</v>
      </c>
      <c r="D28" s="11"/>
      <c r="E28" s="11"/>
      <c r="F28" s="28"/>
      <c r="G28" s="28">
        <v>307.1</v>
      </c>
      <c r="H28" s="28"/>
      <c r="I28" s="28">
        <v>3082.4</v>
      </c>
      <c r="J28" s="28"/>
      <c r="K28" s="28">
        <v>23913.5</v>
      </c>
    </row>
    <row r="29" spans="1:11" ht="25.5">
      <c r="A29" s="18" t="s">
        <v>14</v>
      </c>
      <c r="B29" s="13">
        <f aca="true" t="shared" si="2" ref="B29:K29">SUM(B30:B45)</f>
        <v>277091.8</v>
      </c>
      <c r="C29" s="13">
        <f t="shared" si="2"/>
        <v>70013.9</v>
      </c>
      <c r="D29" s="13">
        <f t="shared" si="2"/>
        <v>517868.1</v>
      </c>
      <c r="E29" s="13">
        <f t="shared" si="2"/>
        <v>72860.7</v>
      </c>
      <c r="F29" s="29">
        <f t="shared" si="2"/>
        <v>954883.7999999999</v>
      </c>
      <c r="G29" s="29">
        <f t="shared" si="2"/>
        <v>131082.7</v>
      </c>
      <c r="H29" s="29">
        <f t="shared" si="2"/>
        <v>789713.4999999999</v>
      </c>
      <c r="I29" s="29">
        <f t="shared" si="2"/>
        <v>103759.09999999999</v>
      </c>
      <c r="J29" s="29">
        <f t="shared" si="2"/>
        <v>382613.6</v>
      </c>
      <c r="K29" s="29">
        <f t="shared" si="2"/>
        <v>28080.5</v>
      </c>
    </row>
    <row r="30" spans="1:11" ht="25.5">
      <c r="A30" s="10" t="s">
        <v>25</v>
      </c>
      <c r="B30" s="11"/>
      <c r="C30" s="11">
        <v>1627.8</v>
      </c>
      <c r="D30" s="11"/>
      <c r="E30" s="11">
        <v>1081.7</v>
      </c>
      <c r="F30" s="28"/>
      <c r="G30" s="28">
        <v>4207.7</v>
      </c>
      <c r="H30" s="28"/>
      <c r="I30" s="28">
        <v>578.4</v>
      </c>
      <c r="J30" s="28"/>
      <c r="K30" s="28"/>
    </row>
    <row r="31" spans="1:11" ht="12.75">
      <c r="A31" s="10" t="s">
        <v>35</v>
      </c>
      <c r="B31" s="11"/>
      <c r="C31" s="11">
        <v>1469.8</v>
      </c>
      <c r="D31" s="11"/>
      <c r="E31" s="11">
        <v>1653.4</v>
      </c>
      <c r="F31" s="28"/>
      <c r="G31" s="28">
        <v>2767.6</v>
      </c>
      <c r="H31" s="28"/>
      <c r="I31" s="28">
        <v>2615</v>
      </c>
      <c r="J31" s="28"/>
      <c r="K31" s="28">
        <v>1263.5</v>
      </c>
    </row>
    <row r="32" spans="1:11" ht="25.5">
      <c r="A32" s="10" t="s">
        <v>26</v>
      </c>
      <c r="B32" s="11"/>
      <c r="C32" s="11">
        <v>6955.7</v>
      </c>
      <c r="D32" s="11"/>
      <c r="E32" s="11">
        <v>8624.8</v>
      </c>
      <c r="F32" s="28"/>
      <c r="G32" s="28">
        <v>11971.1</v>
      </c>
      <c r="H32" s="28"/>
      <c r="I32" s="28">
        <v>12373.6</v>
      </c>
      <c r="J32" s="28"/>
      <c r="K32" s="28">
        <v>2667.9</v>
      </c>
    </row>
    <row r="33" spans="1:11" ht="25.5">
      <c r="A33" s="10" t="s">
        <v>27</v>
      </c>
      <c r="B33" s="11"/>
      <c r="C33" s="11">
        <v>13031.4</v>
      </c>
      <c r="D33" s="11"/>
      <c r="E33" s="11">
        <v>14012.8</v>
      </c>
      <c r="F33" s="28"/>
      <c r="G33" s="28">
        <v>15496.4</v>
      </c>
      <c r="H33" s="28"/>
      <c r="I33" s="28">
        <v>10634</v>
      </c>
      <c r="J33" s="28"/>
      <c r="K33" s="28">
        <v>2548.7</v>
      </c>
    </row>
    <row r="34" spans="1:11" ht="12.75" customHeight="1">
      <c r="A34" s="10" t="s">
        <v>28</v>
      </c>
      <c r="B34" s="11"/>
      <c r="C34" s="11">
        <v>6392.8</v>
      </c>
      <c r="D34" s="11"/>
      <c r="E34" s="11">
        <v>6261.2</v>
      </c>
      <c r="F34" s="28"/>
      <c r="G34" s="28">
        <v>5297.3</v>
      </c>
      <c r="H34" s="28"/>
      <c r="I34" s="28">
        <v>3193.4</v>
      </c>
      <c r="J34" s="28"/>
      <c r="K34" s="28">
        <v>207.4</v>
      </c>
    </row>
    <row r="35" spans="1:11" ht="12.75">
      <c r="A35" s="10" t="s">
        <v>89</v>
      </c>
      <c r="B35" s="11"/>
      <c r="C35" s="11">
        <v>23327.4</v>
      </c>
      <c r="D35" s="11">
        <v>201.3</v>
      </c>
      <c r="E35" s="11">
        <v>4197.9</v>
      </c>
      <c r="F35" s="28">
        <v>578.4</v>
      </c>
      <c r="G35" s="28">
        <v>3929.8</v>
      </c>
      <c r="H35" s="28">
        <v>1165.5</v>
      </c>
      <c r="I35" s="28">
        <v>8539.8</v>
      </c>
      <c r="J35" s="28">
        <v>1764.2</v>
      </c>
      <c r="K35" s="28">
        <v>7962.3</v>
      </c>
    </row>
    <row r="36" spans="1:11" ht="12.75">
      <c r="A36" s="10" t="s">
        <v>33</v>
      </c>
      <c r="B36" s="11"/>
      <c r="C36" s="11"/>
      <c r="D36" s="11"/>
      <c r="E36" s="11"/>
      <c r="F36" s="28"/>
      <c r="G36" s="28"/>
      <c r="H36" s="28"/>
      <c r="I36" s="28"/>
      <c r="J36" s="28"/>
      <c r="K36" s="28">
        <v>19.4</v>
      </c>
    </row>
    <row r="37" spans="1:11" ht="25.5">
      <c r="A37" s="10" t="s">
        <v>51</v>
      </c>
      <c r="B37" s="11">
        <v>1863</v>
      </c>
      <c r="C37" s="11"/>
      <c r="D37" s="11">
        <v>1011.3</v>
      </c>
      <c r="E37" s="11"/>
      <c r="F37" s="28"/>
      <c r="G37" s="28"/>
      <c r="H37" s="28"/>
      <c r="I37" s="28"/>
      <c r="J37" s="28"/>
      <c r="K37" s="28"/>
    </row>
    <row r="38" spans="1:11" ht="12.75">
      <c r="A38" s="10" t="s">
        <v>52</v>
      </c>
      <c r="B38" s="11">
        <v>250652.6</v>
      </c>
      <c r="C38" s="11"/>
      <c r="D38" s="11">
        <v>432839.3</v>
      </c>
      <c r="E38" s="11"/>
      <c r="F38" s="28">
        <v>867536.5</v>
      </c>
      <c r="G38" s="28"/>
      <c r="H38" s="28">
        <v>753772.2</v>
      </c>
      <c r="I38" s="28"/>
      <c r="J38" s="28">
        <v>264939.9</v>
      </c>
      <c r="K38" s="28"/>
    </row>
    <row r="39" spans="1:11" ht="12.75">
      <c r="A39" s="10" t="s">
        <v>29</v>
      </c>
      <c r="B39" s="11">
        <v>510</v>
      </c>
      <c r="C39" s="11"/>
      <c r="D39" s="11">
        <v>6503.8</v>
      </c>
      <c r="F39" s="28">
        <v>7316</v>
      </c>
      <c r="G39" s="28"/>
      <c r="H39" s="28">
        <v>8283.7</v>
      </c>
      <c r="I39" s="28"/>
      <c r="J39" s="28">
        <v>31661.1</v>
      </c>
      <c r="K39" s="28">
        <v>1314.4</v>
      </c>
    </row>
    <row r="40" spans="1:11" ht="12.75">
      <c r="A40" s="10" t="s">
        <v>90</v>
      </c>
      <c r="B40" s="11"/>
      <c r="C40" s="11"/>
      <c r="D40" s="11"/>
      <c r="F40" s="28"/>
      <c r="G40" s="28"/>
      <c r="H40" s="28"/>
      <c r="I40" s="28"/>
      <c r="J40" s="28"/>
      <c r="K40" s="28">
        <v>1682</v>
      </c>
    </row>
    <row r="41" spans="1:11" ht="12.75">
      <c r="A41" s="10" t="s">
        <v>53</v>
      </c>
      <c r="B41" s="11">
        <v>3333.8</v>
      </c>
      <c r="C41" s="11"/>
      <c r="D41" s="11">
        <v>4203.8</v>
      </c>
      <c r="E41" s="5"/>
      <c r="F41" s="28">
        <v>6423.7</v>
      </c>
      <c r="G41" s="28"/>
      <c r="H41" s="28">
        <v>6654.5</v>
      </c>
      <c r="I41" s="28"/>
      <c r="J41" s="28">
        <v>14404.3</v>
      </c>
      <c r="K41" s="28"/>
    </row>
    <row r="42" spans="1:11" ht="24.75" customHeight="1">
      <c r="A42" s="10" t="s">
        <v>36</v>
      </c>
      <c r="B42" s="11">
        <v>4606.6</v>
      </c>
      <c r="C42" s="11"/>
      <c r="D42" s="11">
        <v>4519.5</v>
      </c>
      <c r="E42" s="5"/>
      <c r="F42" s="28">
        <v>4009.2</v>
      </c>
      <c r="G42" s="28"/>
      <c r="H42" s="28">
        <v>3187.1</v>
      </c>
      <c r="I42" s="28"/>
      <c r="J42" s="28">
        <v>12573.1</v>
      </c>
      <c r="K42" s="28"/>
    </row>
    <row r="43" spans="1:11" ht="18" customHeight="1">
      <c r="A43" s="10" t="s">
        <v>84</v>
      </c>
      <c r="B43" s="11">
        <v>2944.4</v>
      </c>
      <c r="C43" s="11"/>
      <c r="D43" s="11">
        <v>3765.7</v>
      </c>
      <c r="E43" s="5"/>
      <c r="F43" s="28">
        <v>6802</v>
      </c>
      <c r="G43" s="28"/>
      <c r="H43" s="28">
        <v>3651.7</v>
      </c>
      <c r="I43" s="28"/>
      <c r="J43" s="28">
        <v>16233.9</v>
      </c>
      <c r="K43" s="28"/>
    </row>
    <row r="44" spans="1:11" s="9" customFormat="1" ht="12.75">
      <c r="A44" s="19" t="s">
        <v>54</v>
      </c>
      <c r="B44" s="11">
        <v>11908.6</v>
      </c>
      <c r="C44" s="11"/>
      <c r="D44" s="11">
        <v>63310.4</v>
      </c>
      <c r="E44" s="5"/>
      <c r="F44" s="28">
        <v>37862</v>
      </c>
      <c r="G44" s="28"/>
      <c r="H44" s="28">
        <v>8504</v>
      </c>
      <c r="I44" s="28"/>
      <c r="J44" s="28">
        <v>32160</v>
      </c>
      <c r="K44" s="28"/>
    </row>
    <row r="45" spans="1:11" s="9" customFormat="1" ht="27.75" customHeight="1">
      <c r="A45" s="10" t="s">
        <v>23</v>
      </c>
      <c r="B45" s="11">
        <v>1272.8</v>
      </c>
      <c r="C45" s="11">
        <v>17209</v>
      </c>
      <c r="D45" s="11">
        <v>1513</v>
      </c>
      <c r="E45" s="11">
        <v>37028.9</v>
      </c>
      <c r="F45" s="28">
        <v>24356</v>
      </c>
      <c r="G45" s="28">
        <v>87412.8</v>
      </c>
      <c r="H45" s="28">
        <v>4494.8</v>
      </c>
      <c r="I45" s="28">
        <v>65824.9</v>
      </c>
      <c r="J45" s="28">
        <v>8877.1</v>
      </c>
      <c r="K45" s="28">
        <v>10414.9</v>
      </c>
    </row>
    <row r="46" spans="1:11" s="9" customFormat="1" ht="30.75" customHeight="1">
      <c r="A46" s="17" t="s">
        <v>15</v>
      </c>
      <c r="B46" s="15">
        <f aca="true" t="shared" si="3" ref="B46:K46">SUM(B47:B85)</f>
        <v>152518.30000000002</v>
      </c>
      <c r="C46" s="15">
        <f t="shared" si="3"/>
        <v>137771.5</v>
      </c>
      <c r="D46" s="15">
        <f t="shared" si="3"/>
        <v>265917.1</v>
      </c>
      <c r="E46" s="15">
        <f t="shared" si="3"/>
        <v>230624.30000000002</v>
      </c>
      <c r="F46" s="30">
        <f t="shared" si="3"/>
        <v>58760.700000000004</v>
      </c>
      <c r="G46" s="30">
        <f t="shared" si="3"/>
        <v>239534.1</v>
      </c>
      <c r="H46" s="30">
        <f t="shared" si="3"/>
        <v>105949.2</v>
      </c>
      <c r="I46" s="30">
        <f t="shared" si="3"/>
        <v>301868.20000000007</v>
      </c>
      <c r="J46" s="30">
        <f t="shared" si="3"/>
        <v>67972.3</v>
      </c>
      <c r="K46" s="30">
        <f t="shared" si="3"/>
        <v>302359</v>
      </c>
    </row>
    <row r="47" spans="1:11" s="9" customFormat="1" ht="12.75">
      <c r="A47" s="19" t="s">
        <v>55</v>
      </c>
      <c r="B47" s="14">
        <v>7605</v>
      </c>
      <c r="C47" s="14"/>
      <c r="D47" s="14">
        <v>5344.4</v>
      </c>
      <c r="E47" s="14"/>
      <c r="F47" s="31">
        <v>24593.5</v>
      </c>
      <c r="G47" s="31"/>
      <c r="H47" s="31">
        <v>2342</v>
      </c>
      <c r="I47" s="31"/>
      <c r="J47" s="31">
        <v>2616</v>
      </c>
      <c r="K47" s="31"/>
    </row>
    <row r="48" spans="1:11" s="9" customFormat="1" ht="12.75">
      <c r="A48" s="19" t="s">
        <v>56</v>
      </c>
      <c r="B48" s="14">
        <v>362</v>
      </c>
      <c r="C48" s="14"/>
      <c r="D48" s="14">
        <v>183180.5</v>
      </c>
      <c r="E48" s="14"/>
      <c r="F48" s="31"/>
      <c r="G48" s="31"/>
      <c r="H48" s="31"/>
      <c r="I48" s="31"/>
      <c r="J48" s="31"/>
      <c r="K48" s="31"/>
    </row>
    <row r="49" spans="1:11" s="9" customFormat="1" ht="12.75">
      <c r="A49" s="19" t="s">
        <v>78</v>
      </c>
      <c r="B49" s="14">
        <v>18234.3</v>
      </c>
      <c r="C49" s="14"/>
      <c r="D49" s="14">
        <v>359.2</v>
      </c>
      <c r="E49" s="14"/>
      <c r="F49" s="31">
        <v>3900.6</v>
      </c>
      <c r="G49" s="31"/>
      <c r="H49" s="31">
        <v>18419</v>
      </c>
      <c r="I49" s="31"/>
      <c r="J49" s="31">
        <v>5956.3</v>
      </c>
      <c r="K49" s="31"/>
    </row>
    <row r="50" spans="1:11" ht="25.5">
      <c r="A50" s="19" t="s">
        <v>57</v>
      </c>
      <c r="B50" s="14">
        <v>21197</v>
      </c>
      <c r="C50" s="14"/>
      <c r="D50" s="14">
        <v>5933.1</v>
      </c>
      <c r="E50" s="14"/>
      <c r="F50" s="31">
        <v>3480.6</v>
      </c>
      <c r="G50" s="31"/>
      <c r="H50" s="31">
        <v>24000.4</v>
      </c>
      <c r="I50" s="31"/>
      <c r="J50" s="31">
        <v>60.1</v>
      </c>
      <c r="K50" s="31"/>
    </row>
    <row r="51" spans="1:11" ht="12.75">
      <c r="A51" s="19" t="s">
        <v>85</v>
      </c>
      <c r="B51" s="14"/>
      <c r="C51" s="14"/>
      <c r="D51" s="14"/>
      <c r="E51" s="14"/>
      <c r="F51" s="31">
        <v>1.4</v>
      </c>
      <c r="G51" s="31"/>
      <c r="H51" s="31"/>
      <c r="I51" s="31"/>
      <c r="J51" s="31"/>
      <c r="K51" s="31"/>
    </row>
    <row r="52" spans="1:11" ht="12.75">
      <c r="A52" s="10" t="s">
        <v>30</v>
      </c>
      <c r="B52" s="11"/>
      <c r="C52" s="11"/>
      <c r="D52" s="11"/>
      <c r="E52" s="11">
        <v>118594.5</v>
      </c>
      <c r="F52" s="28"/>
      <c r="G52" s="28"/>
      <c r="H52" s="31"/>
      <c r="I52" s="28"/>
      <c r="J52" s="28"/>
      <c r="K52" s="28"/>
    </row>
    <row r="53" spans="1:11" ht="12.75">
      <c r="A53" s="10" t="s">
        <v>58</v>
      </c>
      <c r="B53" s="11"/>
      <c r="C53" s="11">
        <v>72927.1</v>
      </c>
      <c r="D53" s="11"/>
      <c r="E53" s="11"/>
      <c r="F53" s="32"/>
      <c r="G53" s="28">
        <v>123130.2</v>
      </c>
      <c r="H53" s="31"/>
      <c r="I53" s="28">
        <v>195686</v>
      </c>
      <c r="J53" s="28"/>
      <c r="K53" s="28">
        <v>249081.2</v>
      </c>
    </row>
    <row r="54" spans="1:11" ht="12.75">
      <c r="A54" s="10" t="s">
        <v>59</v>
      </c>
      <c r="B54" s="11"/>
      <c r="C54" s="11"/>
      <c r="D54" s="11"/>
      <c r="E54" s="11"/>
      <c r="F54" s="28"/>
      <c r="G54" s="28"/>
      <c r="H54" s="31">
        <v>2774.3</v>
      </c>
      <c r="I54" s="28"/>
      <c r="J54" s="28"/>
      <c r="K54" s="28"/>
    </row>
    <row r="55" spans="1:11" ht="12.75" customHeight="1">
      <c r="A55" s="10" t="s">
        <v>73</v>
      </c>
      <c r="B55" s="11">
        <v>6308.3</v>
      </c>
      <c r="C55" s="11"/>
      <c r="D55" s="11">
        <v>14961</v>
      </c>
      <c r="E55" s="11"/>
      <c r="F55" s="28">
        <v>5479.9</v>
      </c>
      <c r="G55" s="28"/>
      <c r="H55" s="31">
        <v>15957.5</v>
      </c>
      <c r="I55" s="28"/>
      <c r="J55" s="28">
        <v>10982.3</v>
      </c>
      <c r="K55" s="28"/>
    </row>
    <row r="56" spans="1:11" ht="12.75">
      <c r="A56" s="10" t="s">
        <v>60</v>
      </c>
      <c r="B56" s="11">
        <v>32728.4</v>
      </c>
      <c r="C56" s="11"/>
      <c r="D56" s="11">
        <v>40999.4</v>
      </c>
      <c r="E56" s="11"/>
      <c r="F56" s="28">
        <v>5115</v>
      </c>
      <c r="G56" s="28"/>
      <c r="H56" s="31"/>
      <c r="I56" s="28"/>
      <c r="J56" s="28"/>
      <c r="K56" s="28"/>
    </row>
    <row r="57" spans="1:11" ht="12.75">
      <c r="A57" s="10" t="s">
        <v>16</v>
      </c>
      <c r="B57" s="11"/>
      <c r="C57" s="11">
        <v>7663.4</v>
      </c>
      <c r="D57" s="11"/>
      <c r="E57" s="11">
        <v>6286.4</v>
      </c>
      <c r="F57" s="33"/>
      <c r="G57" s="28">
        <v>4437.9</v>
      </c>
      <c r="H57" s="31"/>
      <c r="I57" s="28">
        <v>7315.1</v>
      </c>
      <c r="J57" s="28"/>
      <c r="K57" s="28">
        <v>2918.5</v>
      </c>
    </row>
    <row r="58" spans="1:11" ht="12.75">
      <c r="A58" s="10" t="s">
        <v>17</v>
      </c>
      <c r="B58" s="11"/>
      <c r="C58" s="11">
        <v>41.1</v>
      </c>
      <c r="D58" s="11"/>
      <c r="E58" s="11"/>
      <c r="F58" s="33"/>
      <c r="G58" s="28">
        <v>12.1</v>
      </c>
      <c r="H58" s="31"/>
      <c r="I58" s="28"/>
      <c r="J58" s="28"/>
      <c r="K58" s="28"/>
    </row>
    <row r="59" spans="1:11" ht="25.5">
      <c r="A59" s="10" t="s">
        <v>92</v>
      </c>
      <c r="B59" s="11">
        <v>45855.2</v>
      </c>
      <c r="C59" s="11">
        <v>10545.2</v>
      </c>
      <c r="D59" s="11"/>
      <c r="E59" s="11">
        <v>1232.8</v>
      </c>
      <c r="F59" s="33"/>
      <c r="G59" s="28">
        <v>3038.8</v>
      </c>
      <c r="H59" s="31"/>
      <c r="I59" s="28">
        <v>12</v>
      </c>
      <c r="J59" s="28"/>
      <c r="K59" s="28">
        <v>528.3</v>
      </c>
    </row>
    <row r="60" spans="1:11" ht="15" customHeight="1">
      <c r="A60" s="10" t="s">
        <v>80</v>
      </c>
      <c r="B60" s="11"/>
      <c r="C60" s="11"/>
      <c r="D60" s="11">
        <v>152</v>
      </c>
      <c r="F60" s="28">
        <v>914.8</v>
      </c>
      <c r="G60" s="28"/>
      <c r="H60" s="31">
        <v>3036.4</v>
      </c>
      <c r="I60" s="28"/>
      <c r="J60" s="28">
        <v>302.8</v>
      </c>
      <c r="K60" s="28"/>
    </row>
    <row r="61" spans="1:11" ht="12.75">
      <c r="A61" s="10" t="s">
        <v>31</v>
      </c>
      <c r="B61" s="11"/>
      <c r="C61" s="11"/>
      <c r="D61" s="11"/>
      <c r="E61" s="11"/>
      <c r="F61" s="28"/>
      <c r="G61" s="28"/>
      <c r="H61" s="31"/>
      <c r="I61" s="28">
        <v>300</v>
      </c>
      <c r="J61" s="28"/>
      <c r="K61" s="28"/>
    </row>
    <row r="62" spans="1:11" ht="26.25" customHeight="1">
      <c r="A62" s="10" t="s">
        <v>61</v>
      </c>
      <c r="B62" s="11"/>
      <c r="C62" s="11"/>
      <c r="D62" s="11"/>
      <c r="E62" s="11"/>
      <c r="F62" s="28"/>
      <c r="G62" s="28"/>
      <c r="H62" s="31"/>
      <c r="I62" s="28">
        <v>4170.7</v>
      </c>
      <c r="J62" s="28"/>
      <c r="K62" s="28">
        <v>1587</v>
      </c>
    </row>
    <row r="63" spans="1:11" ht="26.25" customHeight="1">
      <c r="A63" s="20" t="s">
        <v>38</v>
      </c>
      <c r="B63" s="11"/>
      <c r="C63" s="11">
        <v>1738.1</v>
      </c>
      <c r="D63" s="11"/>
      <c r="E63" s="11">
        <v>19865.7</v>
      </c>
      <c r="F63" s="28"/>
      <c r="G63" s="28">
        <v>24894.1</v>
      </c>
      <c r="H63" s="31"/>
      <c r="I63" s="28">
        <v>37753.4</v>
      </c>
      <c r="J63" s="28"/>
      <c r="K63" s="28">
        <v>10717</v>
      </c>
    </row>
    <row r="64" spans="1:11" ht="12.75">
      <c r="A64" s="20" t="s">
        <v>93</v>
      </c>
      <c r="B64" s="11"/>
      <c r="C64" s="11">
        <v>1266.4</v>
      </c>
      <c r="D64" s="11"/>
      <c r="E64" s="11">
        <v>1913.1</v>
      </c>
      <c r="F64" s="32"/>
      <c r="G64" s="28">
        <v>4089.6</v>
      </c>
      <c r="H64" s="31"/>
      <c r="I64" s="28">
        <v>5014</v>
      </c>
      <c r="J64" s="28"/>
      <c r="K64" s="28">
        <v>8905</v>
      </c>
    </row>
    <row r="65" spans="1:11" ht="25.5">
      <c r="A65" s="20" t="s">
        <v>62</v>
      </c>
      <c r="B65" s="11">
        <v>1760.7</v>
      </c>
      <c r="C65" s="11"/>
      <c r="D65" s="11">
        <v>608.8</v>
      </c>
      <c r="E65" s="11"/>
      <c r="F65" s="28">
        <v>210.7</v>
      </c>
      <c r="G65" s="28"/>
      <c r="H65" s="31">
        <v>2251.5</v>
      </c>
      <c r="I65" s="28"/>
      <c r="J65" s="28">
        <v>1680.3</v>
      </c>
      <c r="K65" s="28"/>
    </row>
    <row r="66" spans="1:11" ht="38.25">
      <c r="A66" s="20" t="s">
        <v>63</v>
      </c>
      <c r="B66" s="11"/>
      <c r="C66" s="11">
        <v>2.5</v>
      </c>
      <c r="D66" s="11"/>
      <c r="E66" s="11"/>
      <c r="F66" s="28"/>
      <c r="G66" s="28"/>
      <c r="H66" s="31"/>
      <c r="I66" s="28"/>
      <c r="J66" s="28"/>
      <c r="K66" s="28"/>
    </row>
    <row r="67" spans="1:11" ht="12.75">
      <c r="A67" s="20" t="s">
        <v>87</v>
      </c>
      <c r="B67" s="11"/>
      <c r="C67" s="11"/>
      <c r="D67" s="11"/>
      <c r="E67" s="11"/>
      <c r="F67" s="28"/>
      <c r="G67" s="28"/>
      <c r="H67" s="31"/>
      <c r="I67" s="28"/>
      <c r="J67" s="28">
        <v>16232.4</v>
      </c>
      <c r="K67" s="28"/>
    </row>
    <row r="68" spans="1:11" ht="12.75">
      <c r="A68" s="10" t="s">
        <v>18</v>
      </c>
      <c r="B68" s="11"/>
      <c r="C68" s="11">
        <v>8316.6</v>
      </c>
      <c r="D68" s="11">
        <v>180.6</v>
      </c>
      <c r="E68" s="11"/>
      <c r="F68" s="28">
        <v>208.4</v>
      </c>
      <c r="G68" s="28"/>
      <c r="H68" s="31">
        <v>323.8</v>
      </c>
      <c r="I68" s="28"/>
      <c r="J68" s="28">
        <v>276.5</v>
      </c>
      <c r="K68" s="28"/>
    </row>
    <row r="69" spans="1:11" ht="25.5">
      <c r="A69" s="10" t="s">
        <v>22</v>
      </c>
      <c r="B69" s="11"/>
      <c r="C69" s="11">
        <v>17533.5</v>
      </c>
      <c r="D69" s="11"/>
      <c r="E69" s="11">
        <v>17942.7</v>
      </c>
      <c r="F69" s="28"/>
      <c r="G69" s="28">
        <v>18778.4</v>
      </c>
      <c r="H69" s="31"/>
      <c r="I69" s="28">
        <v>21925</v>
      </c>
      <c r="J69" s="28"/>
      <c r="K69" s="28">
        <v>8312</v>
      </c>
    </row>
    <row r="70" spans="1:11" ht="25.5">
      <c r="A70" s="10" t="s">
        <v>19</v>
      </c>
      <c r="B70" s="11"/>
      <c r="C70" s="11">
        <v>102.5</v>
      </c>
      <c r="D70" s="11"/>
      <c r="E70" s="11"/>
      <c r="F70" s="28"/>
      <c r="G70" s="28">
        <v>20362</v>
      </c>
      <c r="H70" s="31"/>
      <c r="I70" s="28">
        <v>13425</v>
      </c>
      <c r="J70" s="28"/>
      <c r="K70" s="28">
        <v>17245</v>
      </c>
    </row>
    <row r="71" spans="1:11" ht="12.75">
      <c r="A71" s="10" t="s">
        <v>64</v>
      </c>
      <c r="B71" s="11">
        <v>950</v>
      </c>
      <c r="C71" s="11">
        <v>5797.7</v>
      </c>
      <c r="D71" s="11">
        <v>1699</v>
      </c>
      <c r="E71" s="11">
        <v>1017.6</v>
      </c>
      <c r="F71" s="28">
        <v>2683</v>
      </c>
      <c r="G71" s="28"/>
      <c r="H71" s="31">
        <v>1256</v>
      </c>
      <c r="I71" s="28"/>
      <c r="J71" s="28">
        <v>406</v>
      </c>
      <c r="K71" s="28"/>
    </row>
    <row r="72" spans="1:11" ht="38.25">
      <c r="A72" s="10" t="s">
        <v>65</v>
      </c>
      <c r="B72" s="11">
        <v>3162</v>
      </c>
      <c r="C72" s="11"/>
      <c r="D72" s="11">
        <v>2291</v>
      </c>
      <c r="E72" s="11"/>
      <c r="F72" s="28">
        <v>4420</v>
      </c>
      <c r="G72" s="28"/>
      <c r="H72" s="31">
        <v>4962</v>
      </c>
      <c r="I72" s="28"/>
      <c r="J72" s="28">
        <v>2100</v>
      </c>
      <c r="K72" s="28"/>
    </row>
    <row r="73" spans="1:11" ht="11.25" customHeight="1">
      <c r="A73" s="10" t="s">
        <v>32</v>
      </c>
      <c r="B73" s="11"/>
      <c r="C73" s="11">
        <v>756.4</v>
      </c>
      <c r="D73" s="11"/>
      <c r="E73" s="11">
        <v>1212.9</v>
      </c>
      <c r="F73" s="28"/>
      <c r="G73" s="28">
        <v>18156.4</v>
      </c>
      <c r="H73" s="31"/>
      <c r="I73" s="28">
        <v>1003.4</v>
      </c>
      <c r="J73" s="28"/>
      <c r="K73" s="28">
        <v>2399</v>
      </c>
    </row>
    <row r="74" spans="1:11" ht="11.25" customHeight="1">
      <c r="A74" s="10" t="s">
        <v>66</v>
      </c>
      <c r="B74" s="11"/>
      <c r="C74" s="11"/>
      <c r="D74" s="11"/>
      <c r="E74" s="11"/>
      <c r="F74" s="28"/>
      <c r="G74" s="28"/>
      <c r="H74" s="31">
        <v>1581</v>
      </c>
      <c r="I74" s="28"/>
      <c r="J74" s="28">
        <v>835</v>
      </c>
      <c r="K74" s="28"/>
    </row>
    <row r="75" spans="1:11" ht="11.25" customHeight="1">
      <c r="A75" s="10" t="s">
        <v>74</v>
      </c>
      <c r="B75" s="11"/>
      <c r="C75" s="11"/>
      <c r="D75" s="11"/>
      <c r="E75" s="11">
        <v>29470</v>
      </c>
      <c r="F75" s="28"/>
      <c r="G75" s="28"/>
      <c r="H75" s="31"/>
      <c r="I75" s="28"/>
      <c r="J75" s="28"/>
      <c r="K75" s="28"/>
    </row>
    <row r="76" spans="1:11" ht="11.25" customHeight="1">
      <c r="A76" s="10" t="s">
        <v>67</v>
      </c>
      <c r="B76" s="11"/>
      <c r="C76" s="11">
        <v>11040</v>
      </c>
      <c r="D76" s="11"/>
      <c r="E76" s="11">
        <v>33049.6</v>
      </c>
      <c r="F76" s="28"/>
      <c r="G76" s="28">
        <v>22593.2</v>
      </c>
      <c r="H76" s="31"/>
      <c r="I76" s="28">
        <v>14620.2</v>
      </c>
      <c r="J76" s="28"/>
      <c r="K76" s="28"/>
    </row>
    <row r="77" spans="1:11" ht="25.5">
      <c r="A77" s="10" t="s">
        <v>68</v>
      </c>
      <c r="B77" s="11"/>
      <c r="C77" s="11">
        <v>41</v>
      </c>
      <c r="D77" s="11"/>
      <c r="E77" s="11">
        <v>39</v>
      </c>
      <c r="F77" s="28"/>
      <c r="G77" s="28">
        <v>41.4</v>
      </c>
      <c r="H77" s="31"/>
      <c r="I77" s="28"/>
      <c r="J77" s="28"/>
      <c r="K77" s="28"/>
    </row>
    <row r="78" spans="1:11" ht="34.5" customHeight="1">
      <c r="A78" s="10" t="s">
        <v>82</v>
      </c>
      <c r="B78" s="11"/>
      <c r="C78" s="11"/>
      <c r="D78" s="11"/>
      <c r="E78" s="11"/>
      <c r="F78" s="28"/>
      <c r="G78" s="28"/>
      <c r="H78" s="31"/>
      <c r="I78" s="28">
        <v>108.4</v>
      </c>
      <c r="J78" s="28"/>
      <c r="K78" s="28">
        <v>666</v>
      </c>
    </row>
    <row r="79" spans="1:11" ht="25.5" customHeight="1">
      <c r="A79" s="10" t="s">
        <v>83</v>
      </c>
      <c r="B79" s="11"/>
      <c r="C79" s="11"/>
      <c r="D79" s="11"/>
      <c r="E79" s="11"/>
      <c r="F79" s="28">
        <v>1475</v>
      </c>
      <c r="G79" s="28"/>
      <c r="H79" s="31"/>
      <c r="I79" s="28"/>
      <c r="J79" s="28"/>
      <c r="K79" s="28"/>
    </row>
    <row r="80" spans="1:11" ht="25.5">
      <c r="A80" s="10" t="s">
        <v>88</v>
      </c>
      <c r="B80" s="11"/>
      <c r="C80" s="11"/>
      <c r="D80" s="11"/>
      <c r="E80" s="11"/>
      <c r="F80" s="28"/>
      <c r="G80" s="28"/>
      <c r="H80" s="31"/>
      <c r="I80" s="28">
        <v>535</v>
      </c>
      <c r="J80" s="28"/>
      <c r="K80" s="28"/>
    </row>
    <row r="81" spans="1:11" ht="25.5">
      <c r="A81" s="10" t="s">
        <v>94</v>
      </c>
      <c r="B81" s="11"/>
      <c r="C81" s="11"/>
      <c r="D81" s="11"/>
      <c r="E81" s="11"/>
      <c r="F81" s="28"/>
      <c r="G81" s="28"/>
      <c r="H81" s="31"/>
      <c r="I81" s="28"/>
      <c r="J81" s="28">
        <v>12859</v>
      </c>
      <c r="K81" s="28"/>
    </row>
    <row r="82" spans="1:11" ht="25.5">
      <c r="A82" s="10" t="s">
        <v>71</v>
      </c>
      <c r="B82" s="11"/>
      <c r="C82" s="11"/>
      <c r="D82" s="11"/>
      <c r="E82" s="11"/>
      <c r="F82" s="28">
        <v>1217.4</v>
      </c>
      <c r="G82" s="28"/>
      <c r="H82" s="31">
        <v>911.9</v>
      </c>
      <c r="I82" s="28"/>
      <c r="J82" s="28"/>
      <c r="K82" s="28"/>
    </row>
    <row r="83" spans="1:11" ht="25.5">
      <c r="A83" s="10" t="s">
        <v>81</v>
      </c>
      <c r="B83" s="11"/>
      <c r="C83" s="11"/>
      <c r="D83" s="11"/>
      <c r="E83" s="11"/>
      <c r="F83" s="28"/>
      <c r="G83" s="28"/>
      <c r="H83" s="31"/>
      <c r="I83" s="28"/>
      <c r="J83" s="28">
        <v>226</v>
      </c>
      <c r="K83" s="28"/>
    </row>
    <row r="84" spans="1:11" ht="25.5">
      <c r="A84" s="10" t="s">
        <v>37</v>
      </c>
      <c r="B84" s="11"/>
      <c r="C84" s="11"/>
      <c r="D84" s="11">
        <v>2</v>
      </c>
      <c r="E84" s="11"/>
      <c r="F84" s="28"/>
      <c r="G84" s="28"/>
      <c r="H84" s="31">
        <v>7826.4</v>
      </c>
      <c r="I84" s="28"/>
      <c r="J84" s="28"/>
      <c r="K84" s="28"/>
    </row>
    <row r="85" spans="1:11" ht="12.75">
      <c r="A85" s="21" t="s">
        <v>79</v>
      </c>
      <c r="B85" s="11">
        <v>14355.4</v>
      </c>
      <c r="C85" s="11"/>
      <c r="D85" s="11">
        <v>10206.1</v>
      </c>
      <c r="E85" s="11"/>
      <c r="F85" s="28">
        <v>5060.4</v>
      </c>
      <c r="G85" s="28"/>
      <c r="H85" s="28">
        <v>20307</v>
      </c>
      <c r="I85" s="28"/>
      <c r="J85" s="28">
        <v>13439.6</v>
      </c>
      <c r="K85" s="28"/>
    </row>
    <row r="86" spans="1:11" ht="15">
      <c r="A86" s="22" t="s">
        <v>20</v>
      </c>
      <c r="B86" s="16">
        <f aca="true" t="shared" si="4" ref="B86:K86">B5+B46</f>
        <v>460485.30000000005</v>
      </c>
      <c r="C86" s="16">
        <f t="shared" si="4"/>
        <v>291340.3</v>
      </c>
      <c r="D86" s="16">
        <f t="shared" si="4"/>
        <v>799245.2999999999</v>
      </c>
      <c r="E86" s="16">
        <f t="shared" si="4"/>
        <v>408512.7</v>
      </c>
      <c r="F86" s="34">
        <f t="shared" si="4"/>
        <v>1043248.8999999999</v>
      </c>
      <c r="G86" s="34">
        <f t="shared" si="4"/>
        <v>486380.80000000005</v>
      </c>
      <c r="H86" s="34">
        <f t="shared" si="4"/>
        <v>1037956.9999999998</v>
      </c>
      <c r="I86" s="34">
        <f t="shared" si="4"/>
        <v>582096.6000000001</v>
      </c>
      <c r="J86" s="34">
        <f t="shared" si="4"/>
        <v>614617.7</v>
      </c>
      <c r="K86" s="34">
        <f t="shared" si="4"/>
        <v>533010.7</v>
      </c>
    </row>
    <row r="87" spans="1:2" ht="12.75">
      <c r="A87" s="23"/>
      <c r="B87" s="3"/>
    </row>
    <row r="88" spans="1:2" ht="12.75">
      <c r="A88" s="23"/>
      <c r="B88" s="3"/>
    </row>
    <row r="89" spans="1:2" ht="12.75">
      <c r="A89" s="23"/>
      <c r="B89" s="3"/>
    </row>
    <row r="90" spans="1:2" ht="12.75">
      <c r="A90" s="23"/>
      <c r="B90" s="3"/>
    </row>
  </sheetData>
  <sheetProtection/>
  <mergeCells count="8">
    <mergeCell ref="A3:A4"/>
    <mergeCell ref="B3:C3"/>
    <mergeCell ref="D3:E3"/>
    <mergeCell ref="A1:K1"/>
    <mergeCell ref="F3:G3"/>
    <mergeCell ref="H3:I3"/>
    <mergeCell ref="J3:K3"/>
    <mergeCell ref="D2:E2"/>
  </mergeCells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Economy47</dc:creator>
  <cp:keywords/>
  <dc:description/>
  <cp:lastModifiedBy>Администратор</cp:lastModifiedBy>
  <cp:lastPrinted>2011-01-26T14:39:17Z</cp:lastPrinted>
  <dcterms:created xsi:type="dcterms:W3CDTF">2006-01-16T12:22:54Z</dcterms:created>
  <dcterms:modified xsi:type="dcterms:W3CDTF">2011-01-27T06:36:40Z</dcterms:modified>
  <cp:category/>
  <cp:version/>
  <cp:contentType/>
  <cp:contentStatus/>
</cp:coreProperties>
</file>