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ФАИП-я-м" sheetId="1" r:id="rId1"/>
    <sheet name="я-м газ и жилье" sheetId="2" r:id="rId2"/>
    <sheet name="Лист3" sheetId="3" r:id="rId3"/>
  </sheets>
  <definedNames>
    <definedName name="_xlnm.Print_Titles" localSheetId="0">'ФАИП-я-м'!$12:$12</definedName>
  </definedNames>
  <calcPr fullCalcOnLoad="1"/>
</workbook>
</file>

<file path=xl/sharedStrings.xml><?xml version="1.0" encoding="utf-8"?>
<sst xmlns="http://schemas.openxmlformats.org/spreadsheetml/2006/main" count="106" uniqueCount="60">
  <si>
    <t>Информация</t>
  </si>
  <si>
    <t>млн.рублей</t>
  </si>
  <si>
    <t>Наименование целевых программ, строек и объектов</t>
  </si>
  <si>
    <t>Всего</t>
  </si>
  <si>
    <t>в том числе за счет:</t>
  </si>
  <si>
    <t>госинвестиций ФАИП</t>
  </si>
  <si>
    <t>фонда регио-нального развития</t>
  </si>
  <si>
    <t>4</t>
  </si>
  <si>
    <t>Всего по объектам:</t>
  </si>
  <si>
    <t>Образование</t>
  </si>
  <si>
    <t>Чувашский государственный университет им. И.Н.Ульянова, учебно-спортивный корпус</t>
  </si>
  <si>
    <t>Чувашский государственный педагогический университет им. И.Я.Яковлева, учебный корпус</t>
  </si>
  <si>
    <t>школа-интернат для детей с нарушениями в развитии, с.Калинино Вурнарского района</t>
  </si>
  <si>
    <t xml:space="preserve">учебный корпус профтехучилища № 5, г. Цивильск </t>
  </si>
  <si>
    <t>Культура</t>
  </si>
  <si>
    <t>Чувашский государственный академический драматический театр им. К.В.Иванова, г. Чебоксары, реконструкция</t>
  </si>
  <si>
    <t>Чувашский национальный  музея, г.Чебоксары, реконструкция</t>
  </si>
  <si>
    <t>Физическая культура и спорт</t>
  </si>
  <si>
    <t>- СДЮШОР № 3, спроткомплекс, г. Новочебоксарск</t>
  </si>
  <si>
    <t>- реконструкция  стадиона "Олимпийский", г. Чебоксары</t>
  </si>
  <si>
    <t>Коммунальное строительство</t>
  </si>
  <si>
    <t>газопровод-отвод к Чебоксары</t>
  </si>
  <si>
    <t>строительство межпоселковых газопроводов в Чувашской Республике</t>
  </si>
  <si>
    <t>водовод Высоковка - Канаш, г. Канаш</t>
  </si>
  <si>
    <t xml:space="preserve">канализационный  шахтный коллектор   от  микрорайона Университетский к очистным сооружениям, г.Чебоксары </t>
  </si>
  <si>
    <t>инженерное обустройство территории  Заволжья (пос. Сосновка), г.Чебоксары</t>
  </si>
  <si>
    <t>объекты инженерного обеспечения (водоснабжение), г.Алатырь</t>
  </si>
  <si>
    <t>-реконструкция ветхих теплотрасс и водопровода, г.Козловка</t>
  </si>
  <si>
    <t>- зона подтопления Чебоксарской  ГЭС</t>
  </si>
  <si>
    <t>Здравоохранение</t>
  </si>
  <si>
    <t>Детский противотуберкулезный санаторий, лечебный корпус, с.Чуварлеи Алатырского района</t>
  </si>
  <si>
    <t>Республиканский перинатальный центр, г.Чебоксары</t>
  </si>
  <si>
    <t>Республиканский центр госсанэпиднадзора, г.Чебоксары</t>
  </si>
  <si>
    <t>Социальная политика</t>
  </si>
  <si>
    <t>дом-интернат для престарелых и инвалидов, пос.Атрать Алатырского района</t>
  </si>
  <si>
    <t>Зона затопления</t>
  </si>
  <si>
    <t xml:space="preserve">берегоукрепительные работы на р.Волге у д.Криуши Козловского района </t>
  </si>
  <si>
    <t>берегоукрепительные и проти-вооползневые работы на р.Волге у г.Новочебоксарска</t>
  </si>
  <si>
    <t>берегоукрепительные и проти-вооползневые работы на р.Волге у г.Чебоксары</t>
  </si>
  <si>
    <t>берегоукрепительные  работы на р.Цивиль у д. Ердово Чебоксарского района</t>
  </si>
  <si>
    <t>Кроме того:</t>
  </si>
  <si>
    <t>Жилищное строительство</t>
  </si>
  <si>
    <t xml:space="preserve">жилье для участников ликвидации последствий аварии на Черно-быльской АЭС </t>
  </si>
  <si>
    <t xml:space="preserve">жилищные субсидии гражданам, выезжающим из районов Крайнего Севера </t>
  </si>
  <si>
    <t xml:space="preserve">о реализации  утвержденных  на 2003 год лимитов    федеральной адресной инвестиционной программы и фонда  регионального развития по  Чувашской Республике (по сост.на 20.03.2003 г.)
</t>
  </si>
  <si>
    <t>Чувашская  республиканская  библиотека ( реконструкция), г.Чебоксары</t>
  </si>
  <si>
    <t>ФГУП "ГТРК "Чувашия" (приобретение оборудования)</t>
  </si>
  <si>
    <t>Республиканский  центр  восстановительного лечения, г.Чебоксары</t>
  </si>
  <si>
    <t>ФГУП "Чувашское протезно-ортопедическое предприятие" (медико-реабилитационный центр), г.Чебоксары</t>
  </si>
  <si>
    <t>Собор Иоанна Предтечи – памятник архитектуры 1703 г. (реконструкция для развития туризма), г.Алатырь</t>
  </si>
  <si>
    <t>Дом купца Соснина – памятник архитектуры XIX в. (реконструк-ция под центр туризма и ремесел с артелью "Посадские промыслы"), г.Мариинский  Посад</t>
  </si>
  <si>
    <t>Алексеевская церковь -  памятник архитектуры и истории 1862 г. (реконструкция под музей православной религии), г.Ядрин</t>
  </si>
  <si>
    <t>- Чувашский  республиканский  физкультурно-оздоровительный цетр, Г.Чебоксары</t>
  </si>
  <si>
    <t>Примечание:</t>
  </si>
  <si>
    <t>- в числителе годовой   лимит,  в знаменателе фактическое  финансирование</t>
  </si>
  <si>
    <t>Чувашский национальный  музей, г.Чебоксары, реконструкция</t>
  </si>
  <si>
    <t>Кроме того, переселение граждан из ветхого  и аварийного жилищного фонда</t>
  </si>
  <si>
    <t>зона подтопления Чебоксарской  ГЭС</t>
  </si>
  <si>
    <t>-Чувашский республиканский  физкультурно-оздоровительный центр, г.Чебоксары</t>
  </si>
  <si>
    <t xml:space="preserve">о реализации  утвержденных  на 2003 год лимитов    федеральной адресной инвестиционной программы и фонда  регионального развития по  Чувашской Республике 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</si>
</sst>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4">
    <font>
      <sz val="10"/>
      <name val="Arial Cyr"/>
      <family val="0"/>
    </font>
    <font>
      <u val="single"/>
      <sz val="10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 vertical="top" wrapText="1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2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8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32.125" style="0" customWidth="1"/>
    <col min="2" max="2" width="14.375" style="0" customWidth="1"/>
    <col min="3" max="3" width="15.00390625" style="0" customWidth="1"/>
    <col min="4" max="4" width="17.625" style="0" customWidth="1"/>
  </cols>
  <sheetData>
    <row r="3" spans="1:4" ht="12.75">
      <c r="A3" s="46" t="s">
        <v>0</v>
      </c>
      <c r="B3" s="46"/>
      <c r="C3" s="46"/>
      <c r="D3" s="46"/>
    </row>
    <row r="4" spans="1:4" ht="16.5" customHeight="1">
      <c r="A4" s="47" t="s">
        <v>59</v>
      </c>
      <c r="B4" s="47"/>
      <c r="C4" s="47"/>
      <c r="D4" s="47"/>
    </row>
    <row r="5" spans="1:4" ht="16.5" customHeight="1">
      <c r="A5" s="47"/>
      <c r="B5" s="47"/>
      <c r="C5" s="47"/>
      <c r="D5" s="47"/>
    </row>
    <row r="6" spans="1:4" ht="16.5" customHeight="1">
      <c r="A6" s="47"/>
      <c r="B6" s="47"/>
      <c r="C6" s="47"/>
      <c r="D6" s="47"/>
    </row>
    <row r="7" spans="1:4" ht="15.75">
      <c r="A7" s="30"/>
      <c r="D7" t="s">
        <v>1</v>
      </c>
    </row>
    <row r="8" spans="1:4" ht="12.75" customHeight="1">
      <c r="A8" s="48" t="s">
        <v>2</v>
      </c>
      <c r="B8" s="50" t="s">
        <v>3</v>
      </c>
      <c r="C8" s="52" t="s">
        <v>4</v>
      </c>
      <c r="D8" s="53"/>
    </row>
    <row r="9" spans="1:4" ht="12.75" customHeight="1">
      <c r="A9" s="48"/>
      <c r="B9" s="51"/>
      <c r="C9" s="54" t="s">
        <v>5</v>
      </c>
      <c r="D9" s="56" t="s">
        <v>6</v>
      </c>
    </row>
    <row r="10" spans="1:4" ht="12.75" customHeight="1">
      <c r="A10" s="49"/>
      <c r="B10" s="51"/>
      <c r="C10" s="55"/>
      <c r="D10" s="57"/>
    </row>
    <row r="11" spans="1:4" ht="12.75">
      <c r="A11" s="49"/>
      <c r="B11" s="51"/>
      <c r="C11" s="55"/>
      <c r="D11" s="58"/>
    </row>
    <row r="12" spans="1:4" ht="12.75">
      <c r="A12" s="3">
        <v>1</v>
      </c>
      <c r="B12" s="4">
        <v>2</v>
      </c>
      <c r="C12" s="5">
        <v>3</v>
      </c>
      <c r="D12" s="5" t="s">
        <v>7</v>
      </c>
    </row>
    <row r="13" spans="1:4" ht="15.75">
      <c r="A13" s="30"/>
      <c r="B13" s="6"/>
      <c r="C13" s="7"/>
      <c r="D13" s="8"/>
    </row>
    <row r="14" spans="1:4" ht="12.75">
      <c r="A14" s="9" t="s">
        <v>8</v>
      </c>
      <c r="B14" s="26">
        <f>C14+D14</f>
        <v>271.4</v>
      </c>
      <c r="C14" s="26">
        <f>C20+C38+C71+C82+C112+C126+C138</f>
        <v>131.39999999999998</v>
      </c>
      <c r="D14" s="26">
        <f>D82+D138</f>
        <v>140</v>
      </c>
    </row>
    <row r="15" spans="1:4" ht="12.75">
      <c r="A15" s="9"/>
      <c r="B15" s="19">
        <f>C15+D15</f>
        <v>271.3995</v>
      </c>
      <c r="C15" s="19">
        <f>C21+C39+C73+C83+C113+C127+C139</f>
        <v>131.3995</v>
      </c>
      <c r="D15" s="19">
        <f>D83+D139</f>
        <v>140</v>
      </c>
    </row>
    <row r="16" spans="1:4" ht="12.75">
      <c r="A16" s="43" t="s">
        <v>56</v>
      </c>
      <c r="B16" s="19"/>
      <c r="C16" s="19"/>
      <c r="D16" s="19"/>
    </row>
    <row r="17" spans="1:4" ht="12.75">
      <c r="A17" s="43"/>
      <c r="B17" s="26">
        <v>49</v>
      </c>
      <c r="C17" s="19"/>
      <c r="D17" s="19"/>
    </row>
    <row r="18" spans="1:4" ht="12.75">
      <c r="A18" s="43"/>
      <c r="B18" s="19">
        <f>14.7+7.178</f>
        <v>21.878</v>
      </c>
      <c r="C18" s="19"/>
      <c r="D18" s="19"/>
    </row>
    <row r="19" spans="1:4" ht="12.75">
      <c r="A19" s="33"/>
      <c r="B19" s="26"/>
      <c r="C19" s="22"/>
      <c r="D19" s="22"/>
    </row>
    <row r="20" spans="1:4" ht="12.75">
      <c r="A20" s="9" t="s">
        <v>9</v>
      </c>
      <c r="B20" s="26">
        <f>C20+D20</f>
        <v>14</v>
      </c>
      <c r="C20" s="26">
        <f>C23+C27+C31+C35</f>
        <v>14</v>
      </c>
      <c r="D20" s="22"/>
    </row>
    <row r="21" spans="1:4" ht="12.75">
      <c r="A21" s="9"/>
      <c r="B21" s="19">
        <f>C21</f>
        <v>14</v>
      </c>
      <c r="C21" s="19">
        <f>C24+C28+C32+C36</f>
        <v>14</v>
      </c>
      <c r="D21" s="19"/>
    </row>
    <row r="22" spans="1:4" ht="12.75">
      <c r="A22" s="34"/>
      <c r="B22" s="20"/>
      <c r="C22" s="20"/>
      <c r="D22" s="20"/>
    </row>
    <row r="23" spans="1:4" ht="12.75">
      <c r="A23" s="42" t="s">
        <v>10</v>
      </c>
      <c r="B23" s="21">
        <v>5</v>
      </c>
      <c r="C23" s="21">
        <v>5</v>
      </c>
      <c r="D23" s="20"/>
    </row>
    <row r="24" spans="1:4" ht="12.75">
      <c r="A24" s="42"/>
      <c r="B24" s="19">
        <f>C24</f>
        <v>5</v>
      </c>
      <c r="C24" s="22">
        <v>5</v>
      </c>
      <c r="D24" s="20"/>
    </row>
    <row r="25" spans="1:4" ht="12.75">
      <c r="A25" s="42"/>
      <c r="B25" s="20"/>
      <c r="C25" s="20"/>
      <c r="D25" s="20"/>
    </row>
    <row r="26" spans="1:4" ht="12.75">
      <c r="A26" s="34"/>
      <c r="B26" s="20"/>
      <c r="C26" s="20"/>
      <c r="D26" s="20"/>
    </row>
    <row r="27" spans="1:4" ht="12.75">
      <c r="A27" s="42" t="s">
        <v>11</v>
      </c>
      <c r="B27" s="21">
        <v>4</v>
      </c>
      <c r="C27" s="21">
        <v>4</v>
      </c>
      <c r="D27" s="21"/>
    </row>
    <row r="28" spans="1:4" ht="12.75">
      <c r="A28" s="42"/>
      <c r="B28" s="19">
        <f>C28</f>
        <v>4</v>
      </c>
      <c r="C28" s="22">
        <f>3+1</f>
        <v>4</v>
      </c>
      <c r="D28" s="22"/>
    </row>
    <row r="29" spans="1:4" ht="12.75">
      <c r="A29" s="42"/>
      <c r="B29" s="20"/>
      <c r="C29" s="20"/>
      <c r="D29" s="20"/>
    </row>
    <row r="30" spans="1:4" ht="12.75">
      <c r="A30" s="34"/>
      <c r="B30" s="20"/>
      <c r="C30" s="20"/>
      <c r="D30" s="20"/>
    </row>
    <row r="31" spans="1:4" ht="12.75">
      <c r="A31" s="42" t="s">
        <v>12</v>
      </c>
      <c r="B31" s="21">
        <v>3</v>
      </c>
      <c r="C31" s="21">
        <v>3</v>
      </c>
      <c r="D31" s="21"/>
    </row>
    <row r="32" spans="1:4" ht="12.75">
      <c r="A32" s="42"/>
      <c r="B32" s="19">
        <f>C32</f>
        <v>3</v>
      </c>
      <c r="C32" s="22">
        <v>3</v>
      </c>
      <c r="D32" s="22"/>
    </row>
    <row r="33" spans="1:4" ht="12.75">
      <c r="A33" s="42"/>
      <c r="B33" s="20"/>
      <c r="C33" s="20"/>
      <c r="D33" s="20"/>
    </row>
    <row r="34" spans="1:4" ht="12.75">
      <c r="A34" s="34"/>
      <c r="B34" s="20"/>
      <c r="C34" s="20"/>
      <c r="D34" s="20"/>
    </row>
    <row r="35" spans="1:4" ht="12.75">
      <c r="A35" s="42" t="s">
        <v>13</v>
      </c>
      <c r="B35" s="21">
        <v>2</v>
      </c>
      <c r="C35" s="21">
        <v>2</v>
      </c>
      <c r="D35" s="20"/>
    </row>
    <row r="36" spans="1:4" ht="12.75">
      <c r="A36" s="42"/>
      <c r="B36" s="19">
        <f>C36</f>
        <v>2</v>
      </c>
      <c r="C36" s="22">
        <v>2</v>
      </c>
      <c r="D36" s="20"/>
    </row>
    <row r="37" spans="1:4" ht="12.75">
      <c r="A37" s="34"/>
      <c r="B37" s="20"/>
      <c r="C37" s="20"/>
      <c r="D37" s="20"/>
    </row>
    <row r="38" spans="1:4" ht="12.75">
      <c r="A38" s="18" t="s">
        <v>14</v>
      </c>
      <c r="B38" s="26">
        <f>B41+B46+B49+B53+B56+B60+B66</f>
        <v>26</v>
      </c>
      <c r="C38" s="26">
        <f>C41+C46+C49+C53+C56+C60+C66</f>
        <v>26</v>
      </c>
      <c r="D38" s="22"/>
    </row>
    <row r="39" spans="1:4" ht="12.75">
      <c r="A39" s="18"/>
      <c r="B39" s="19">
        <f>C39</f>
        <v>26</v>
      </c>
      <c r="C39" s="19">
        <f>C42+C47+C50+C54+C57+C61+C67</f>
        <v>26</v>
      </c>
      <c r="D39" s="20"/>
    </row>
    <row r="40" spans="1:4" ht="12.75">
      <c r="A40" s="34"/>
      <c r="B40" s="20"/>
      <c r="C40" s="20"/>
      <c r="D40" s="20"/>
    </row>
    <row r="41" spans="1:4" ht="12.75">
      <c r="A41" s="42" t="s">
        <v>15</v>
      </c>
      <c r="B41" s="21">
        <v>7</v>
      </c>
      <c r="C41" s="21">
        <v>7</v>
      </c>
      <c r="D41" s="21"/>
    </row>
    <row r="42" spans="1:4" ht="12.75">
      <c r="A42" s="42"/>
      <c r="B42" s="19">
        <f>C42+B43</f>
        <v>7</v>
      </c>
      <c r="C42" s="22">
        <v>7</v>
      </c>
      <c r="D42" s="21"/>
    </row>
    <row r="43" spans="1:4" ht="12.75">
      <c r="A43" s="42"/>
      <c r="B43" s="21"/>
      <c r="C43" s="21"/>
      <c r="D43" s="21"/>
    </row>
    <row r="44" spans="1:4" ht="12.75">
      <c r="A44" s="42"/>
      <c r="B44" s="21"/>
      <c r="C44" s="21"/>
      <c r="D44" s="21"/>
    </row>
    <row r="45" spans="1:4" ht="12.75">
      <c r="A45" s="34"/>
      <c r="B45" s="21"/>
      <c r="C45" s="21"/>
      <c r="D45" s="21"/>
    </row>
    <row r="46" spans="1:4" ht="12.75">
      <c r="A46" s="42" t="s">
        <v>55</v>
      </c>
      <c r="B46" s="21">
        <v>7</v>
      </c>
      <c r="C46" s="21">
        <v>7</v>
      </c>
      <c r="D46" s="21"/>
    </row>
    <row r="47" spans="1:4" ht="12.75">
      <c r="A47" s="42"/>
      <c r="B47" s="19">
        <f>C47+B65</f>
        <v>7</v>
      </c>
      <c r="C47" s="27">
        <v>7</v>
      </c>
      <c r="D47" s="21"/>
    </row>
    <row r="48" spans="1:4" ht="12.75">
      <c r="A48" s="28"/>
      <c r="B48" s="19"/>
      <c r="C48" s="27"/>
      <c r="D48" s="21"/>
    </row>
    <row r="49" spans="1:4" ht="15.75" customHeight="1">
      <c r="A49" s="45" t="s">
        <v>45</v>
      </c>
      <c r="B49" s="26">
        <v>1</v>
      </c>
      <c r="C49" s="21">
        <v>1</v>
      </c>
      <c r="D49" s="21"/>
    </row>
    <row r="50" spans="1:4" ht="12.75">
      <c r="A50" s="45"/>
      <c r="B50" s="19">
        <f>C50</f>
        <v>1</v>
      </c>
      <c r="C50" s="27">
        <v>1</v>
      </c>
      <c r="D50" s="21"/>
    </row>
    <row r="51" spans="1:4" ht="12.75">
      <c r="A51" s="45"/>
      <c r="B51" s="19"/>
      <c r="C51" s="27"/>
      <c r="D51" s="21"/>
    </row>
    <row r="52" spans="1:4" ht="12.75">
      <c r="A52" s="35"/>
      <c r="B52" s="19"/>
      <c r="C52" s="27"/>
      <c r="D52" s="21"/>
    </row>
    <row r="53" spans="1:4" ht="11.25" customHeight="1">
      <c r="A53" s="45" t="s">
        <v>46</v>
      </c>
      <c r="B53" s="26">
        <v>6</v>
      </c>
      <c r="C53" s="21">
        <v>6</v>
      </c>
      <c r="D53" s="21"/>
    </row>
    <row r="54" spans="1:4" ht="12.75">
      <c r="A54" s="45"/>
      <c r="B54" s="19">
        <f>C54</f>
        <v>6</v>
      </c>
      <c r="C54" s="27">
        <v>6</v>
      </c>
      <c r="D54" s="21"/>
    </row>
    <row r="55" spans="1:4" ht="12.75">
      <c r="A55" s="35"/>
      <c r="B55" s="19"/>
      <c r="C55" s="27"/>
      <c r="D55" s="21"/>
    </row>
    <row r="56" spans="1:4" ht="15.75" customHeight="1">
      <c r="A56" s="42" t="s">
        <v>49</v>
      </c>
      <c r="B56" s="26">
        <v>2</v>
      </c>
      <c r="C56" s="21">
        <v>2</v>
      </c>
      <c r="D56" s="21"/>
    </row>
    <row r="57" spans="1:4" ht="12" customHeight="1">
      <c r="A57" s="42"/>
      <c r="B57" s="19">
        <f>C57</f>
        <v>2</v>
      </c>
      <c r="C57" s="27">
        <v>2</v>
      </c>
      <c r="D57" s="21"/>
    </row>
    <row r="58" spans="1:4" ht="18.75" customHeight="1">
      <c r="A58" s="42"/>
      <c r="B58" s="19"/>
      <c r="C58" s="27"/>
      <c r="D58" s="21"/>
    </row>
    <row r="59" spans="1:4" ht="12.75">
      <c r="A59" s="42"/>
      <c r="B59" s="19"/>
      <c r="C59" s="27"/>
      <c r="D59" s="21"/>
    </row>
    <row r="60" spans="1:4" ht="15.75" customHeight="1">
      <c r="A60" s="42" t="s">
        <v>50</v>
      </c>
      <c r="B60" s="26">
        <v>2</v>
      </c>
      <c r="C60" s="21">
        <v>2</v>
      </c>
      <c r="D60" s="21"/>
    </row>
    <row r="61" spans="1:4" ht="12.75">
      <c r="A61" s="42"/>
      <c r="B61" s="19">
        <f>C61</f>
        <v>2</v>
      </c>
      <c r="C61" s="27">
        <v>2</v>
      </c>
      <c r="D61" s="21"/>
    </row>
    <row r="62" spans="1:4" ht="12.75">
      <c r="A62" s="42"/>
      <c r="B62" s="19"/>
      <c r="C62" s="27"/>
      <c r="D62" s="21"/>
    </row>
    <row r="63" spans="1:4" ht="12.75">
      <c r="A63" s="42"/>
      <c r="B63" s="19"/>
      <c r="C63" s="27"/>
      <c r="D63" s="21"/>
    </row>
    <row r="64" spans="1:4" ht="12.75">
      <c r="A64" s="42"/>
      <c r="B64" s="19"/>
      <c r="C64" s="27"/>
      <c r="D64" s="21"/>
    </row>
    <row r="65" spans="1:4" ht="12.75">
      <c r="A65" s="42"/>
      <c r="B65" s="21"/>
      <c r="C65" s="21"/>
      <c r="D65" s="21"/>
    </row>
    <row r="66" spans="1:4" ht="15" customHeight="1">
      <c r="A66" s="42" t="s">
        <v>51</v>
      </c>
      <c r="B66" s="21">
        <v>1</v>
      </c>
      <c r="C66" s="21">
        <v>1</v>
      </c>
      <c r="D66" s="21"/>
    </row>
    <row r="67" spans="1:4" ht="15.75" customHeight="1">
      <c r="A67" s="42"/>
      <c r="B67" s="27">
        <f>C67</f>
        <v>1</v>
      </c>
      <c r="C67" s="27">
        <v>1</v>
      </c>
      <c r="D67" s="21"/>
    </row>
    <row r="68" spans="1:4" ht="15.75" customHeight="1">
      <c r="A68" s="42"/>
      <c r="B68" s="21"/>
      <c r="C68" s="21"/>
      <c r="D68" s="21"/>
    </row>
    <row r="69" spans="1:4" ht="15.75" customHeight="1">
      <c r="A69" s="42"/>
      <c r="B69" s="21"/>
      <c r="C69" s="21"/>
      <c r="D69" s="21"/>
    </row>
    <row r="70" spans="1:4" ht="12.75">
      <c r="A70" s="28"/>
      <c r="B70" s="21"/>
      <c r="C70" s="21"/>
      <c r="D70" s="21"/>
    </row>
    <row r="71" spans="1:4" ht="12.75">
      <c r="A71" s="18" t="s">
        <v>17</v>
      </c>
      <c r="B71" s="21">
        <f>B74+B76+B79</f>
        <v>12.9</v>
      </c>
      <c r="C71" s="21">
        <f>C74+C76+C79</f>
        <v>12.9</v>
      </c>
      <c r="D71" s="21"/>
    </row>
    <row r="72" spans="1:4" ht="12.75" customHeight="1" hidden="1">
      <c r="A72" s="36"/>
      <c r="B72" s="21"/>
      <c r="C72" s="21"/>
      <c r="D72" s="21"/>
    </row>
    <row r="73" spans="1:4" ht="12.75" customHeight="1">
      <c r="A73" s="36"/>
      <c r="B73" s="27">
        <f>C73</f>
        <v>12.9</v>
      </c>
      <c r="C73" s="27">
        <f>C75+C77+C80</f>
        <v>12.9</v>
      </c>
      <c r="D73" s="21"/>
    </row>
    <row r="74" spans="1:4" ht="16.5" customHeight="1">
      <c r="A74" s="43" t="s">
        <v>18</v>
      </c>
      <c r="B74" s="21">
        <v>2</v>
      </c>
      <c r="C74" s="21">
        <v>2</v>
      </c>
      <c r="D74" s="21"/>
    </row>
    <row r="75" spans="1:4" ht="12.75">
      <c r="A75" s="43"/>
      <c r="B75" s="27">
        <f>C75</f>
        <v>2</v>
      </c>
      <c r="C75" s="27">
        <v>2</v>
      </c>
      <c r="D75" s="21"/>
    </row>
    <row r="76" spans="1:4" ht="15.75" customHeight="1">
      <c r="A76" s="43" t="s">
        <v>19</v>
      </c>
      <c r="B76" s="21">
        <v>9.9</v>
      </c>
      <c r="C76" s="21">
        <v>9.9</v>
      </c>
      <c r="D76" s="21"/>
    </row>
    <row r="77" spans="1:4" ht="12.75">
      <c r="A77" s="43"/>
      <c r="B77" s="27">
        <f>C77</f>
        <v>9.9</v>
      </c>
      <c r="C77" s="27">
        <f>7.096+2.804</f>
        <v>9.9</v>
      </c>
      <c r="D77" s="21"/>
    </row>
    <row r="78" spans="1:4" ht="13.5" customHeight="1">
      <c r="A78" s="43" t="s">
        <v>58</v>
      </c>
      <c r="B78" s="27"/>
      <c r="C78" s="27"/>
      <c r="D78" s="21"/>
    </row>
    <row r="79" spans="1:4" ht="12.75">
      <c r="A79" s="43"/>
      <c r="B79" s="21">
        <v>1</v>
      </c>
      <c r="C79" s="21">
        <v>1</v>
      </c>
      <c r="D79" s="21"/>
    </row>
    <row r="80" spans="1:4" ht="12.75">
      <c r="A80" s="43"/>
      <c r="B80" s="27">
        <f>C80</f>
        <v>1</v>
      </c>
      <c r="C80" s="27">
        <v>1</v>
      </c>
      <c r="D80" s="21"/>
    </row>
    <row r="81" spans="1:4" ht="11.25" customHeight="1">
      <c r="A81" s="32"/>
      <c r="B81" s="21"/>
      <c r="C81" s="21"/>
      <c r="D81" s="21"/>
    </row>
    <row r="82" spans="1:4" ht="12.75">
      <c r="A82" s="25" t="s">
        <v>20</v>
      </c>
      <c r="B82" s="26">
        <f>C82+D82</f>
        <v>175.7</v>
      </c>
      <c r="C82" s="26">
        <f>C85+C91+C94+C101+C103+C105</f>
        <v>43.699999999999996</v>
      </c>
      <c r="D82" s="26">
        <f>D87+D91+D98</f>
        <v>132</v>
      </c>
    </row>
    <row r="83" spans="1:4" ht="12.75">
      <c r="A83" s="25"/>
      <c r="B83" s="19">
        <f>C83+D83</f>
        <v>175.7</v>
      </c>
      <c r="C83" s="19">
        <f>C86+C92+C95+C102+C104+C106</f>
        <v>43.699999999999996</v>
      </c>
      <c r="D83" s="19">
        <f>D88+D92+D99</f>
        <v>132</v>
      </c>
    </row>
    <row r="84" spans="1:4" ht="12.75">
      <c r="A84" s="34"/>
      <c r="B84" s="21"/>
      <c r="C84" s="21"/>
      <c r="D84" s="21"/>
    </row>
    <row r="85" spans="1:4" ht="12.75">
      <c r="A85" s="42" t="s">
        <v>21</v>
      </c>
      <c r="B85" s="21">
        <v>4.6</v>
      </c>
      <c r="C85" s="21">
        <v>4.6</v>
      </c>
      <c r="D85" s="21"/>
    </row>
    <row r="86" spans="1:4" ht="12.75">
      <c r="A86" s="42"/>
      <c r="B86" s="19">
        <f>C86</f>
        <v>4.6</v>
      </c>
      <c r="C86" s="22">
        <v>4.6</v>
      </c>
      <c r="D86" s="21"/>
    </row>
    <row r="87" spans="1:4" ht="12.75">
      <c r="A87" s="42" t="s">
        <v>22</v>
      </c>
      <c r="B87" s="26">
        <f>C87+D87</f>
        <v>113.3</v>
      </c>
      <c r="C87" s="21"/>
      <c r="D87" s="21">
        <v>113.3</v>
      </c>
    </row>
    <row r="88" spans="1:4" ht="12.75">
      <c r="A88" s="42"/>
      <c r="B88" s="19">
        <f>C88+D88</f>
        <v>113.3</v>
      </c>
      <c r="C88" s="21"/>
      <c r="D88" s="27">
        <v>113.3</v>
      </c>
    </row>
    <row r="89" spans="1:4" ht="12.75">
      <c r="A89" s="42"/>
      <c r="B89" s="21"/>
      <c r="C89" s="21"/>
      <c r="D89" s="21"/>
    </row>
    <row r="90" spans="1:4" ht="12.75">
      <c r="A90" s="34"/>
      <c r="B90" s="21"/>
      <c r="C90" s="21"/>
      <c r="D90" s="21"/>
    </row>
    <row r="91" spans="1:4" ht="12.75">
      <c r="A91" s="42" t="s">
        <v>23</v>
      </c>
      <c r="B91" s="26">
        <f>C91+D91</f>
        <v>19.9</v>
      </c>
      <c r="C91" s="21">
        <v>10</v>
      </c>
      <c r="D91" s="21">
        <v>9.9</v>
      </c>
    </row>
    <row r="92" spans="1:4" ht="12.75">
      <c r="A92" s="42"/>
      <c r="B92" s="19">
        <f>C92+D92</f>
        <v>19.9</v>
      </c>
      <c r="C92" s="22">
        <v>10</v>
      </c>
      <c r="D92" s="22">
        <f>8.17+1.73</f>
        <v>9.9</v>
      </c>
    </row>
    <row r="93" spans="1:4" ht="12.75">
      <c r="A93" s="34"/>
      <c r="B93" s="21"/>
      <c r="C93" s="21"/>
      <c r="D93" s="21"/>
    </row>
    <row r="94" spans="1:4" ht="12.75">
      <c r="A94" s="42" t="s">
        <v>24</v>
      </c>
      <c r="B94" s="21">
        <v>11.2</v>
      </c>
      <c r="C94" s="21">
        <v>11.2</v>
      </c>
      <c r="D94" s="21"/>
    </row>
    <row r="95" spans="1:4" ht="12.75">
      <c r="A95" s="42"/>
      <c r="B95" s="19">
        <f>C95+D95</f>
        <v>11.2</v>
      </c>
      <c r="C95" s="22">
        <v>11.2</v>
      </c>
      <c r="D95" s="21"/>
    </row>
    <row r="96" spans="1:4" ht="12.75">
      <c r="A96" s="42"/>
      <c r="B96" s="21"/>
      <c r="C96" s="21"/>
      <c r="D96" s="21"/>
    </row>
    <row r="97" spans="1:4" ht="12.75">
      <c r="A97" s="42"/>
      <c r="B97" s="21"/>
      <c r="C97" s="21"/>
      <c r="D97" s="21"/>
    </row>
    <row r="98" spans="1:4" ht="12.75">
      <c r="A98" s="42" t="s">
        <v>25</v>
      </c>
      <c r="B98" s="26">
        <v>8.8</v>
      </c>
      <c r="C98" s="21"/>
      <c r="D98" s="21">
        <v>8.8</v>
      </c>
    </row>
    <row r="99" spans="1:4" ht="12.75">
      <c r="A99" s="42"/>
      <c r="B99" s="19">
        <f>C99+D99</f>
        <v>8.8</v>
      </c>
      <c r="C99" s="22"/>
      <c r="D99" s="22">
        <f>4.5+4.3</f>
        <v>8.8</v>
      </c>
    </row>
    <row r="100" spans="1:4" ht="12.75">
      <c r="A100" s="42"/>
      <c r="B100" s="21"/>
      <c r="C100" s="21"/>
      <c r="D100" s="21"/>
    </row>
    <row r="101" spans="1:4" ht="12.75">
      <c r="A101" s="42" t="s">
        <v>26</v>
      </c>
      <c r="B101" s="26">
        <v>2.3</v>
      </c>
      <c r="C101" s="21">
        <v>2.3</v>
      </c>
      <c r="D101" s="21"/>
    </row>
    <row r="102" spans="1:4" ht="13.5" customHeight="1">
      <c r="A102" s="42"/>
      <c r="B102" s="19">
        <f>C102+D102</f>
        <v>2.3</v>
      </c>
      <c r="C102" s="22">
        <v>2.3</v>
      </c>
      <c r="D102" s="22"/>
    </row>
    <row r="103" spans="1:4" ht="12.75">
      <c r="A103" s="43" t="s">
        <v>27</v>
      </c>
      <c r="B103" s="21">
        <v>10.6</v>
      </c>
      <c r="C103" s="21">
        <v>10.6</v>
      </c>
      <c r="D103" s="21"/>
    </row>
    <row r="104" spans="1:4" ht="12.75">
      <c r="A104" s="44"/>
      <c r="B104" s="19">
        <f>C104+D104</f>
        <v>10.6</v>
      </c>
      <c r="C104" s="27">
        <v>10.6</v>
      </c>
      <c r="D104" s="21"/>
    </row>
    <row r="105" spans="1:4" ht="15" customHeight="1">
      <c r="A105" s="43" t="s">
        <v>57</v>
      </c>
      <c r="B105" s="21">
        <v>5</v>
      </c>
      <c r="C105" s="21">
        <v>5</v>
      </c>
      <c r="D105" s="21"/>
    </row>
    <row r="106" spans="1:4" ht="12.75">
      <c r="A106" s="43"/>
      <c r="B106" s="19">
        <f>C106</f>
        <v>5</v>
      </c>
      <c r="C106" s="27">
        <v>5</v>
      </c>
      <c r="D106" s="21"/>
    </row>
    <row r="107" spans="1:4" ht="14.25" customHeight="1">
      <c r="A107" s="43" t="s">
        <v>56</v>
      </c>
      <c r="B107" s="19"/>
      <c r="C107" s="27"/>
      <c r="D107" s="21"/>
    </row>
    <row r="108" spans="1:4" ht="14.25" customHeight="1">
      <c r="A108" s="43"/>
      <c r="B108" s="26">
        <v>49</v>
      </c>
      <c r="C108" s="27"/>
      <c r="D108" s="21"/>
    </row>
    <row r="109" spans="1:4" ht="14.25" customHeight="1">
      <c r="A109" s="43"/>
      <c r="B109" s="19">
        <f>14.7+7.178</f>
        <v>21.878</v>
      </c>
      <c r="C109" s="27"/>
      <c r="D109" s="21"/>
    </row>
    <row r="110" spans="1:4" ht="12.75">
      <c r="A110" s="36"/>
      <c r="B110" s="19"/>
      <c r="C110" s="27"/>
      <c r="D110" s="21"/>
    </row>
    <row r="111" spans="1:4" ht="12.75">
      <c r="A111" s="34"/>
      <c r="B111" s="21"/>
      <c r="C111" s="21"/>
      <c r="D111" s="21"/>
    </row>
    <row r="112" spans="1:4" ht="12.75">
      <c r="A112" s="18" t="s">
        <v>29</v>
      </c>
      <c r="B112" s="21">
        <f>B115+B118+B121+B123</f>
        <v>15.3</v>
      </c>
      <c r="C112" s="21">
        <f>C115+C118+C121+C123</f>
        <v>15.3</v>
      </c>
      <c r="D112" s="21"/>
    </row>
    <row r="113" spans="1:4" ht="12.75">
      <c r="A113" s="18"/>
      <c r="B113" s="19">
        <f>C113</f>
        <v>15.3</v>
      </c>
      <c r="C113" s="27">
        <f>C116+C119+C122+C124</f>
        <v>15.3</v>
      </c>
      <c r="D113" s="27"/>
    </row>
    <row r="114" spans="1:4" ht="12.75">
      <c r="A114" s="18"/>
      <c r="B114" s="21"/>
      <c r="C114" s="21"/>
      <c r="D114" s="27"/>
    </row>
    <row r="115" spans="1:4" ht="12.75">
      <c r="A115" s="42" t="s">
        <v>47</v>
      </c>
      <c r="B115" s="21">
        <v>3.2</v>
      </c>
      <c r="C115" s="21">
        <v>3.2</v>
      </c>
      <c r="D115" s="21"/>
    </row>
    <row r="116" spans="1:4" ht="12.75">
      <c r="A116" s="42"/>
      <c r="B116" s="19">
        <f>C116</f>
        <v>3.2</v>
      </c>
      <c r="C116" s="22">
        <f>1.5+1.7</f>
        <v>3.2</v>
      </c>
      <c r="D116" s="21"/>
    </row>
    <row r="117" spans="1:4" ht="12.75">
      <c r="A117" s="42"/>
      <c r="B117" s="26"/>
      <c r="C117" s="22"/>
      <c r="D117" s="21"/>
    </row>
    <row r="118" spans="1:4" ht="12.75">
      <c r="A118" s="42" t="s">
        <v>30</v>
      </c>
      <c r="B118" s="21">
        <v>2.3</v>
      </c>
      <c r="C118" s="21">
        <v>2.3</v>
      </c>
      <c r="D118" s="21"/>
    </row>
    <row r="119" spans="1:4" ht="12.75">
      <c r="A119" s="42"/>
      <c r="B119" s="19">
        <f>C119</f>
        <v>2.3</v>
      </c>
      <c r="C119" s="22">
        <f>0.8+1.5</f>
        <v>2.3</v>
      </c>
      <c r="D119" s="21"/>
    </row>
    <row r="120" spans="1:4" ht="12.75">
      <c r="A120" s="42"/>
      <c r="B120" s="21"/>
      <c r="C120" s="21"/>
      <c r="D120" s="21"/>
    </row>
    <row r="121" spans="1:4" ht="12.75">
      <c r="A121" s="42" t="s">
        <v>31</v>
      </c>
      <c r="B121" s="21">
        <v>8.8</v>
      </c>
      <c r="C121" s="21">
        <v>8.8</v>
      </c>
      <c r="D121" s="21"/>
    </row>
    <row r="122" spans="1:4" ht="12.75">
      <c r="A122" s="42"/>
      <c r="B122" s="19">
        <f>C122</f>
        <v>8.8</v>
      </c>
      <c r="C122" s="22">
        <v>8.8</v>
      </c>
      <c r="D122" s="22"/>
    </row>
    <row r="123" spans="1:4" ht="16.5" customHeight="1">
      <c r="A123" s="42" t="s">
        <v>32</v>
      </c>
      <c r="B123" s="26">
        <v>1</v>
      </c>
      <c r="C123" s="26">
        <v>1</v>
      </c>
      <c r="D123" s="22"/>
    </row>
    <row r="124" spans="1:4" ht="12.75">
      <c r="A124" s="42"/>
      <c r="B124" s="19">
        <f>C124</f>
        <v>1</v>
      </c>
      <c r="C124" s="22">
        <v>1</v>
      </c>
      <c r="D124" s="22"/>
    </row>
    <row r="125" spans="1:4" ht="12.75">
      <c r="A125" s="32"/>
      <c r="B125" s="21"/>
      <c r="C125" s="21"/>
      <c r="D125" s="21"/>
    </row>
    <row r="126" spans="1:4" ht="12.75">
      <c r="A126" s="25" t="s">
        <v>33</v>
      </c>
      <c r="B126" s="26">
        <f>B129+B133</f>
        <v>5</v>
      </c>
      <c r="C126" s="26">
        <f>C129+C133</f>
        <v>5</v>
      </c>
      <c r="D126" s="21"/>
    </row>
    <row r="127" spans="1:4" ht="12.75">
      <c r="A127" s="25"/>
      <c r="B127" s="19">
        <f>C127</f>
        <v>4.9995</v>
      </c>
      <c r="C127" s="19">
        <f>C130+C134</f>
        <v>4.9995</v>
      </c>
      <c r="D127" s="27"/>
    </row>
    <row r="128" spans="1:4" ht="12.75">
      <c r="A128" s="34"/>
      <c r="B128" s="21"/>
      <c r="C128" s="21"/>
      <c r="D128" s="21"/>
    </row>
    <row r="129" spans="1:4" ht="12.75" customHeight="1">
      <c r="A129" s="42" t="s">
        <v>48</v>
      </c>
      <c r="B129" s="26">
        <v>2</v>
      </c>
      <c r="C129" s="21">
        <v>2</v>
      </c>
      <c r="D129" s="21"/>
    </row>
    <row r="130" spans="1:4" ht="12.75" customHeight="1">
      <c r="A130" s="42"/>
      <c r="B130" s="19">
        <f>C130</f>
        <v>2</v>
      </c>
      <c r="C130" s="27">
        <v>2</v>
      </c>
      <c r="D130" s="21"/>
    </row>
    <row r="131" spans="1:4" ht="12.75" customHeight="1">
      <c r="A131" s="42"/>
      <c r="B131" s="26"/>
      <c r="C131" s="21"/>
      <c r="D131" s="21"/>
    </row>
    <row r="132" spans="1:4" ht="12.75">
      <c r="A132" s="42"/>
      <c r="B132" s="21"/>
      <c r="C132" s="21"/>
      <c r="D132" s="21"/>
    </row>
    <row r="133" spans="1:4" ht="12.75">
      <c r="A133" s="42" t="s">
        <v>34</v>
      </c>
      <c r="B133" s="21">
        <v>3</v>
      </c>
      <c r="C133" s="21">
        <v>3</v>
      </c>
      <c r="D133" s="21"/>
    </row>
    <row r="134" spans="1:4" ht="12.75">
      <c r="A134" s="42"/>
      <c r="B134" s="19">
        <f>C134</f>
        <v>2.9995000000000003</v>
      </c>
      <c r="C134" s="22">
        <f>2.974+0.0255</f>
        <v>2.9995000000000003</v>
      </c>
      <c r="D134" s="21"/>
    </row>
    <row r="135" spans="1:4" ht="12.75">
      <c r="A135" s="42"/>
      <c r="B135" s="21"/>
      <c r="C135" s="21"/>
      <c r="D135" s="21"/>
    </row>
    <row r="136" spans="1:4" ht="12.75">
      <c r="A136" s="28"/>
      <c r="B136" s="21"/>
      <c r="C136" s="21"/>
      <c r="D136" s="21"/>
    </row>
    <row r="137" spans="1:4" ht="12.75">
      <c r="A137" s="34"/>
      <c r="B137" s="21"/>
      <c r="C137" s="21"/>
      <c r="D137" s="21"/>
    </row>
    <row r="138" spans="1:4" ht="12.75">
      <c r="A138" s="18" t="s">
        <v>35</v>
      </c>
      <c r="B138" s="26">
        <f>C138+D138</f>
        <v>22.5</v>
      </c>
      <c r="C138" s="26">
        <f>C141+C144+C148+C152</f>
        <v>14.5</v>
      </c>
      <c r="D138" s="26">
        <f>D141+D144+D148+D152</f>
        <v>8</v>
      </c>
    </row>
    <row r="139" spans="1:4" ht="12.75">
      <c r="A139" s="18"/>
      <c r="B139" s="19">
        <f>C139+D139</f>
        <v>22.5</v>
      </c>
      <c r="C139" s="19">
        <f>C142+C145+C149+C153</f>
        <v>14.5</v>
      </c>
      <c r="D139" s="19">
        <f>D142+D145+D149+D153</f>
        <v>8</v>
      </c>
    </row>
    <row r="140" spans="1:4" ht="12.75">
      <c r="A140" s="34"/>
      <c r="B140" s="21"/>
      <c r="C140" s="21"/>
      <c r="D140" s="21"/>
    </row>
    <row r="141" spans="1:4" ht="12.75">
      <c r="A141" s="42" t="s">
        <v>36</v>
      </c>
      <c r="B141" s="21">
        <v>6</v>
      </c>
      <c r="C141" s="21">
        <v>6</v>
      </c>
      <c r="D141" s="21"/>
    </row>
    <row r="142" spans="1:4" ht="12.75">
      <c r="A142" s="42"/>
      <c r="B142" s="19">
        <f>C142+D142</f>
        <v>6</v>
      </c>
      <c r="C142" s="22">
        <f>3.8+0.8+1.4</f>
        <v>6</v>
      </c>
      <c r="D142" s="21"/>
    </row>
    <row r="143" spans="1:4" ht="12.75">
      <c r="A143" s="34"/>
      <c r="B143" s="21"/>
      <c r="C143" s="21"/>
      <c r="D143" s="21"/>
    </row>
    <row r="144" spans="1:4" ht="12.75">
      <c r="A144" s="42" t="s">
        <v>37</v>
      </c>
      <c r="B144" s="21">
        <f>C144+D144</f>
        <v>5</v>
      </c>
      <c r="C144" s="21">
        <v>1</v>
      </c>
      <c r="D144" s="21">
        <v>4</v>
      </c>
    </row>
    <row r="145" spans="1:4" ht="12.75">
      <c r="A145" s="42"/>
      <c r="B145" s="19">
        <f>C145+D145</f>
        <v>5</v>
      </c>
      <c r="C145" s="22">
        <v>1</v>
      </c>
      <c r="D145" s="27">
        <v>4</v>
      </c>
    </row>
    <row r="146" spans="1:4" ht="12.75">
      <c r="A146" s="42"/>
      <c r="B146" s="21"/>
      <c r="C146" s="21"/>
      <c r="D146" s="21"/>
    </row>
    <row r="147" spans="1:4" ht="12.75">
      <c r="A147" s="34"/>
      <c r="B147" s="21"/>
      <c r="C147" s="21"/>
      <c r="D147" s="21"/>
    </row>
    <row r="148" spans="1:4" ht="12.75">
      <c r="A148" s="42" t="s">
        <v>38</v>
      </c>
      <c r="B148" s="21">
        <f>C148+D148</f>
        <v>5</v>
      </c>
      <c r="C148" s="21">
        <v>1</v>
      </c>
      <c r="D148" s="21">
        <v>4</v>
      </c>
    </row>
    <row r="149" spans="1:4" ht="12.75">
      <c r="A149" s="42"/>
      <c r="B149" s="19">
        <f>C149+D149</f>
        <v>5</v>
      </c>
      <c r="C149" s="22">
        <v>1</v>
      </c>
      <c r="D149" s="27">
        <f>2.8+1.2</f>
        <v>4</v>
      </c>
    </row>
    <row r="150" spans="1:4" ht="12.75">
      <c r="A150" s="42"/>
      <c r="B150" s="21"/>
      <c r="C150" s="21"/>
      <c r="D150" s="21"/>
    </row>
    <row r="151" spans="1:4" ht="12.75">
      <c r="A151" s="32"/>
      <c r="B151" s="21"/>
      <c r="C151" s="21"/>
      <c r="D151" s="21"/>
    </row>
    <row r="152" spans="1:4" ht="12.75">
      <c r="A152" s="42" t="s">
        <v>39</v>
      </c>
      <c r="B152" s="21">
        <v>6.5</v>
      </c>
      <c r="C152" s="21">
        <v>6.5</v>
      </c>
      <c r="D152" s="21"/>
    </row>
    <row r="153" spans="1:4" ht="12.75">
      <c r="A153" s="42"/>
      <c r="B153" s="27">
        <f>C153</f>
        <v>6.5</v>
      </c>
      <c r="C153" s="27">
        <f>4.45+0.7+1.35</f>
        <v>6.5</v>
      </c>
      <c r="D153" s="21"/>
    </row>
    <row r="154" spans="1:4" ht="12.75">
      <c r="A154" s="42"/>
      <c r="B154" s="21"/>
      <c r="C154" s="21"/>
      <c r="D154" s="21"/>
    </row>
    <row r="155" spans="1:4" ht="12.75">
      <c r="A155" s="28"/>
      <c r="B155" s="17"/>
      <c r="C155" s="17"/>
      <c r="D155" s="17"/>
    </row>
    <row r="156" spans="1:4" ht="15.75">
      <c r="A156" s="31"/>
      <c r="B156" s="17"/>
      <c r="C156" s="17"/>
      <c r="D156" s="17"/>
    </row>
    <row r="157" spans="1:4" s="38" customFormat="1" ht="12.75">
      <c r="A157" s="37" t="s">
        <v>53</v>
      </c>
      <c r="B157" s="43" t="s">
        <v>54</v>
      </c>
      <c r="C157" s="43"/>
      <c r="D157" s="43"/>
    </row>
    <row r="158" spans="1:4" ht="12.75">
      <c r="A158" s="28"/>
      <c r="B158" s="43"/>
      <c r="C158" s="43"/>
      <c r="D158" s="43"/>
    </row>
  </sheetData>
  <mergeCells count="42">
    <mergeCell ref="A16:A18"/>
    <mergeCell ref="B157:D158"/>
    <mergeCell ref="A3:D3"/>
    <mergeCell ref="A4:D6"/>
    <mergeCell ref="A8:A11"/>
    <mergeCell ref="B8:B11"/>
    <mergeCell ref="C8:D8"/>
    <mergeCell ref="C9:C11"/>
    <mergeCell ref="D9:D11"/>
    <mergeCell ref="A23:A25"/>
    <mergeCell ref="A27:A29"/>
    <mergeCell ref="A49:A51"/>
    <mergeCell ref="A53:A54"/>
    <mergeCell ref="A56:A59"/>
    <mergeCell ref="A31:A33"/>
    <mergeCell ref="A35:A36"/>
    <mergeCell ref="A41:A44"/>
    <mergeCell ref="A46:A47"/>
    <mergeCell ref="A94:A97"/>
    <mergeCell ref="A98:A100"/>
    <mergeCell ref="A60:A65"/>
    <mergeCell ref="A66:A69"/>
    <mergeCell ref="A76:A77"/>
    <mergeCell ref="A85:A86"/>
    <mergeCell ref="A87:A89"/>
    <mergeCell ref="A91:A92"/>
    <mergeCell ref="A78:A80"/>
    <mergeCell ref="A74:A75"/>
    <mergeCell ref="A101:A102"/>
    <mergeCell ref="A103:A104"/>
    <mergeCell ref="A105:A106"/>
    <mergeCell ref="A129:A132"/>
    <mergeCell ref="A115:A117"/>
    <mergeCell ref="A118:A120"/>
    <mergeCell ref="A121:A122"/>
    <mergeCell ref="A123:A124"/>
    <mergeCell ref="A107:A109"/>
    <mergeCell ref="A152:A154"/>
    <mergeCell ref="A133:A135"/>
    <mergeCell ref="A141:A142"/>
    <mergeCell ref="A144:A146"/>
    <mergeCell ref="A148:A150"/>
  </mergeCells>
  <printOptions gridLines="1"/>
  <pageMargins left="0.984251968503937" right="0.7874015748031497" top="0.984251968503937" bottom="0.984251968503937" header="0.5118110236220472" footer="0.5118110236220472"/>
  <pageSetup horizontalDpi="600" verticalDpi="600" orientation="portrait" paperSize="9" scale="89" r:id="rId1"/>
  <headerFooter alignWithMargins="0">
    <oddFooter>&amp;CСтраница &amp;P</oddFooter>
  </headerFooter>
  <rowBreaks count="2" manualBreakCount="2">
    <brk id="58" max="255" man="1"/>
    <brk id="1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D165"/>
  <sheetViews>
    <sheetView workbookViewId="0" topLeftCell="A1">
      <selection activeCell="A153" sqref="A153:A154"/>
    </sheetView>
  </sheetViews>
  <sheetFormatPr defaultColWidth="9.00390625" defaultRowHeight="12.75"/>
  <cols>
    <col min="1" max="1" width="23.125" style="0" customWidth="1"/>
    <col min="2" max="2" width="16.25390625" style="0" customWidth="1"/>
    <col min="3" max="3" width="17.75390625" style="0" customWidth="1"/>
    <col min="4" max="4" width="18.25390625" style="0" customWidth="1"/>
  </cols>
  <sheetData>
    <row r="3" spans="1:4" ht="12.75">
      <c r="A3" s="46" t="s">
        <v>0</v>
      </c>
      <c r="B3" s="46"/>
      <c r="C3" s="46"/>
      <c r="D3" s="46"/>
    </row>
    <row r="4" spans="1:4" ht="16.5" customHeight="1">
      <c r="A4" s="47" t="s">
        <v>44</v>
      </c>
      <c r="B4" s="47"/>
      <c r="C4" s="47"/>
      <c r="D4" s="47"/>
    </row>
    <row r="5" spans="1:4" ht="16.5" customHeight="1">
      <c r="A5" s="47"/>
      <c r="B5" s="47"/>
      <c r="C5" s="47"/>
      <c r="D5" s="47"/>
    </row>
    <row r="6" spans="1:4" ht="16.5" customHeight="1">
      <c r="A6" s="47"/>
      <c r="B6" s="47"/>
      <c r="C6" s="47"/>
      <c r="D6" s="47"/>
    </row>
    <row r="7" ht="12.75">
      <c r="D7" t="s">
        <v>1</v>
      </c>
    </row>
    <row r="8" spans="1:4" ht="12.75" customHeight="1">
      <c r="A8" s="48" t="s">
        <v>2</v>
      </c>
      <c r="B8" s="50" t="s">
        <v>3</v>
      </c>
      <c r="C8" s="52" t="s">
        <v>4</v>
      </c>
      <c r="D8" s="53"/>
    </row>
    <row r="9" spans="1:4" ht="12.75" customHeight="1">
      <c r="A9" s="48"/>
      <c r="B9" s="51"/>
      <c r="C9" s="54" t="s">
        <v>5</v>
      </c>
      <c r="D9" s="56" t="s">
        <v>6</v>
      </c>
    </row>
    <row r="10" spans="1:4" ht="12.75" customHeight="1">
      <c r="A10" s="49"/>
      <c r="B10" s="51"/>
      <c r="C10" s="55"/>
      <c r="D10" s="57"/>
    </row>
    <row r="11" spans="1:4" ht="12.75">
      <c r="A11" s="49"/>
      <c r="B11" s="51"/>
      <c r="C11" s="55"/>
      <c r="D11" s="58"/>
    </row>
    <row r="12" spans="1:4" ht="12.75">
      <c r="A12" s="3">
        <v>1</v>
      </c>
      <c r="B12" s="4">
        <v>2</v>
      </c>
      <c r="C12" s="5">
        <v>3</v>
      </c>
      <c r="D12" s="5" t="s">
        <v>7</v>
      </c>
    </row>
    <row r="13" spans="2:4" ht="12.75">
      <c r="B13" s="6"/>
      <c r="C13" s="7"/>
      <c r="D13" s="8"/>
    </row>
    <row r="14" spans="1:4" ht="12.75">
      <c r="A14" s="9" t="s">
        <v>8</v>
      </c>
      <c r="B14" s="10">
        <f>C14+D14</f>
        <v>269.9</v>
      </c>
      <c r="C14" s="10">
        <f>C17+C35+C70+C81+C107+C121+C133</f>
        <v>129.89999999999998</v>
      </c>
      <c r="D14" s="10">
        <f>D81+D133</f>
        <v>140</v>
      </c>
    </row>
    <row r="15" spans="1:4" ht="12.75">
      <c r="A15" s="9"/>
      <c r="B15" s="11">
        <f>C15+D15</f>
        <v>5</v>
      </c>
      <c r="C15" s="11">
        <f>C18+C36+C71+C82+C108+C122+C134</f>
        <v>5</v>
      </c>
      <c r="D15" s="11">
        <f>D82+D134</f>
        <v>0</v>
      </c>
    </row>
    <row r="16" spans="1:4" ht="12.75">
      <c r="A16" s="12"/>
      <c r="B16" s="13"/>
      <c r="C16" s="7"/>
      <c r="D16" s="7"/>
    </row>
    <row r="17" spans="1:4" ht="12.75">
      <c r="A17" s="9" t="s">
        <v>9</v>
      </c>
      <c r="B17" s="10">
        <f>C17+D17</f>
        <v>14</v>
      </c>
      <c r="C17" s="10">
        <f>C20+C24+C28+C32</f>
        <v>14</v>
      </c>
      <c r="D17" s="14"/>
    </row>
    <row r="18" spans="1:4" ht="12.75">
      <c r="A18" s="9"/>
      <c r="B18" s="11">
        <f>C18</f>
        <v>1</v>
      </c>
      <c r="C18" s="11">
        <f>C21+C25+C29+C33</f>
        <v>1</v>
      </c>
      <c r="D18" s="11"/>
    </row>
    <row r="19" spans="2:4" ht="12.75">
      <c r="B19" s="15"/>
      <c r="C19" s="15"/>
      <c r="D19" s="15"/>
    </row>
    <row r="20" spans="1:4" ht="12.75">
      <c r="A20" s="59" t="s">
        <v>10</v>
      </c>
      <c r="B20" s="17">
        <v>5</v>
      </c>
      <c r="C20" s="17">
        <v>5</v>
      </c>
      <c r="D20" s="15"/>
    </row>
    <row r="21" spans="1:4" ht="12.75">
      <c r="A21" s="59"/>
      <c r="B21" s="11">
        <f>C21</f>
        <v>0</v>
      </c>
      <c r="C21" s="14"/>
      <c r="D21" s="15"/>
    </row>
    <row r="22" spans="1:4" ht="12.75">
      <c r="A22" s="59"/>
      <c r="B22" s="15"/>
      <c r="C22" s="15"/>
      <c r="D22" s="15"/>
    </row>
    <row r="23" spans="2:4" ht="12.75">
      <c r="B23" s="15"/>
      <c r="C23" s="15"/>
      <c r="D23" s="15"/>
    </row>
    <row r="24" spans="1:4" ht="12.75">
      <c r="A24" s="59" t="s">
        <v>11</v>
      </c>
      <c r="B24" s="17">
        <v>4</v>
      </c>
      <c r="C24" s="17">
        <v>4</v>
      </c>
      <c r="D24" s="17"/>
    </row>
    <row r="25" spans="1:4" ht="12.75">
      <c r="A25" s="59"/>
      <c r="B25" s="11">
        <f>C25</f>
        <v>1</v>
      </c>
      <c r="C25" s="14">
        <v>1</v>
      </c>
      <c r="D25" s="14"/>
    </row>
    <row r="26" spans="1:4" ht="12.75">
      <c r="A26" s="59"/>
      <c r="B26" s="15"/>
      <c r="C26" s="15"/>
      <c r="D26" s="15"/>
    </row>
    <row r="27" spans="2:4" ht="12.75">
      <c r="B27" s="15"/>
      <c r="C27" s="15"/>
      <c r="D27" s="15"/>
    </row>
    <row r="28" spans="1:4" ht="12.75">
      <c r="A28" s="59" t="s">
        <v>12</v>
      </c>
      <c r="B28" s="17">
        <v>3</v>
      </c>
      <c r="C28" s="17">
        <v>3</v>
      </c>
      <c r="D28" s="17"/>
    </row>
    <row r="29" spans="1:4" ht="12.75">
      <c r="A29" s="59"/>
      <c r="B29" s="11">
        <f>C29</f>
        <v>0</v>
      </c>
      <c r="C29" s="14"/>
      <c r="D29" s="14"/>
    </row>
    <row r="30" spans="1:4" ht="12.75">
      <c r="A30" s="59"/>
      <c r="B30" s="15"/>
      <c r="C30" s="15"/>
      <c r="D30" s="15"/>
    </row>
    <row r="31" spans="2:4" ht="12.75">
      <c r="B31" s="15"/>
      <c r="C31" s="15"/>
      <c r="D31" s="15"/>
    </row>
    <row r="32" spans="1:4" ht="12.75">
      <c r="A32" s="59" t="s">
        <v>13</v>
      </c>
      <c r="B32" s="17">
        <v>2</v>
      </c>
      <c r="C32" s="17">
        <v>2</v>
      </c>
      <c r="D32" s="15"/>
    </row>
    <row r="33" spans="1:4" ht="12.75">
      <c r="A33" s="59"/>
      <c r="B33" s="11">
        <f>C33</f>
        <v>0</v>
      </c>
      <c r="C33" s="14"/>
      <c r="D33" s="15"/>
    </row>
    <row r="34" spans="2:4" ht="12.75">
      <c r="B34" s="15"/>
      <c r="C34" s="15"/>
      <c r="D34" s="15"/>
    </row>
    <row r="35" spans="1:4" ht="12.75">
      <c r="A35" s="18" t="s">
        <v>14</v>
      </c>
      <c r="B35" s="10">
        <f>B38+B43+B46+B50+B53+B58+B64</f>
        <v>26</v>
      </c>
      <c r="C35" s="10">
        <f>C38+C43+C46+C50+C53+C58+C64</f>
        <v>26</v>
      </c>
      <c r="D35" s="14"/>
    </row>
    <row r="36" spans="1:4" ht="12.75">
      <c r="A36" s="18"/>
      <c r="B36" s="19">
        <f>C36</f>
        <v>0</v>
      </c>
      <c r="C36" s="11">
        <f>C39+C44+C47+C51+C54+C59+C65</f>
        <v>0</v>
      </c>
      <c r="D36" s="15"/>
    </row>
    <row r="37" spans="2:4" ht="12.75">
      <c r="B37" s="20"/>
      <c r="C37" s="20"/>
      <c r="D37" s="15"/>
    </row>
    <row r="38" spans="1:4" ht="12.75">
      <c r="A38" s="59" t="s">
        <v>15</v>
      </c>
      <c r="B38" s="21">
        <v>7</v>
      </c>
      <c r="C38" s="21">
        <v>7</v>
      </c>
      <c r="D38" s="17"/>
    </row>
    <row r="39" spans="1:4" ht="12.75">
      <c r="A39" s="59"/>
      <c r="B39" s="19">
        <f>C39+B40</f>
        <v>0</v>
      </c>
      <c r="C39" s="22"/>
      <c r="D39" s="17"/>
    </row>
    <row r="40" spans="1:4" ht="12.75">
      <c r="A40" s="59"/>
      <c r="B40" s="21"/>
      <c r="C40" s="21"/>
      <c r="D40" s="17"/>
    </row>
    <row r="41" spans="1:4" ht="12.75">
      <c r="A41" s="59"/>
      <c r="B41" s="17"/>
      <c r="C41" s="17"/>
      <c r="D41" s="17"/>
    </row>
    <row r="42" spans="2:4" ht="12.75">
      <c r="B42" s="17"/>
      <c r="C42" s="17"/>
      <c r="D42" s="17"/>
    </row>
    <row r="43" spans="1:4" ht="12.75">
      <c r="A43" s="59" t="s">
        <v>16</v>
      </c>
      <c r="B43" s="17">
        <v>7</v>
      </c>
      <c r="C43" s="17">
        <v>7</v>
      </c>
      <c r="D43" s="17"/>
    </row>
    <row r="44" spans="1:4" ht="12.75">
      <c r="A44" s="59"/>
      <c r="B44" s="19">
        <f>C44+B63</f>
        <v>0</v>
      </c>
      <c r="C44" s="23"/>
      <c r="D44" s="17"/>
    </row>
    <row r="45" spans="1:4" ht="12.75">
      <c r="A45" s="16"/>
      <c r="B45" s="19"/>
      <c r="C45" s="23"/>
      <c r="D45" s="17"/>
    </row>
    <row r="46" spans="1:4" ht="15.75" customHeight="1">
      <c r="A46" s="60" t="s">
        <v>45</v>
      </c>
      <c r="B46" s="26">
        <v>1</v>
      </c>
      <c r="C46" s="17">
        <v>1</v>
      </c>
      <c r="D46" s="17"/>
    </row>
    <row r="47" spans="1:4" ht="12.75">
      <c r="A47" s="60"/>
      <c r="B47" s="19">
        <f>C47</f>
        <v>0</v>
      </c>
      <c r="C47" s="23"/>
      <c r="D47" s="17"/>
    </row>
    <row r="48" spans="1:4" ht="12.75">
      <c r="A48" s="60"/>
      <c r="B48" s="19"/>
      <c r="C48" s="23"/>
      <c r="D48" s="17"/>
    </row>
    <row r="49" spans="1:4" ht="12.75">
      <c r="A49" s="29"/>
      <c r="B49" s="19"/>
      <c r="C49" s="23"/>
      <c r="D49" s="17"/>
    </row>
    <row r="50" spans="1:4" ht="11.25" customHeight="1">
      <c r="A50" s="60" t="s">
        <v>46</v>
      </c>
      <c r="B50" s="26">
        <v>6</v>
      </c>
      <c r="C50" s="17">
        <v>6</v>
      </c>
      <c r="D50" s="17"/>
    </row>
    <row r="51" spans="1:4" ht="12.75">
      <c r="A51" s="60"/>
      <c r="B51" s="19">
        <f>C51</f>
        <v>0</v>
      </c>
      <c r="C51" s="23"/>
      <c r="D51" s="17"/>
    </row>
    <row r="52" spans="1:4" ht="12.75">
      <c r="A52" s="29"/>
      <c r="B52" s="19"/>
      <c r="C52" s="23"/>
      <c r="D52" s="17"/>
    </row>
    <row r="53" spans="1:4" ht="15.75" customHeight="1">
      <c r="A53" s="61" t="s">
        <v>49</v>
      </c>
      <c r="B53" s="26">
        <v>2</v>
      </c>
      <c r="C53" s="17">
        <v>2</v>
      </c>
      <c r="D53" s="17"/>
    </row>
    <row r="54" spans="1:4" ht="12.75">
      <c r="A54" s="61"/>
      <c r="B54" s="19">
        <f>C54</f>
        <v>0</v>
      </c>
      <c r="C54" s="23"/>
      <c r="D54" s="17"/>
    </row>
    <row r="55" spans="1:4" ht="12.75">
      <c r="A55" s="61"/>
      <c r="B55" s="19"/>
      <c r="C55" s="23"/>
      <c r="D55" s="17"/>
    </row>
    <row r="56" spans="1:4" ht="12.75">
      <c r="A56" s="61"/>
      <c r="B56" s="19"/>
      <c r="C56" s="23"/>
      <c r="D56" s="17"/>
    </row>
    <row r="57" spans="1:4" ht="12.75">
      <c r="A57" s="61"/>
      <c r="B57" s="19"/>
      <c r="C57" s="23"/>
      <c r="D57" s="17"/>
    </row>
    <row r="58" spans="1:4" ht="15.75" customHeight="1">
      <c r="A58" s="61" t="s">
        <v>50</v>
      </c>
      <c r="B58" s="26">
        <v>2</v>
      </c>
      <c r="C58" s="17">
        <v>2</v>
      </c>
      <c r="D58" s="17"/>
    </row>
    <row r="59" spans="1:4" ht="12.75">
      <c r="A59" s="61"/>
      <c r="B59" s="19">
        <f>C59</f>
        <v>0</v>
      </c>
      <c r="C59" s="23"/>
      <c r="D59" s="17"/>
    </row>
    <row r="60" spans="1:4" ht="12.75">
      <c r="A60" s="61"/>
      <c r="B60" s="19"/>
      <c r="C60" s="23"/>
      <c r="D60" s="17"/>
    </row>
    <row r="61" spans="1:4" ht="12.75">
      <c r="A61" s="61"/>
      <c r="B61" s="19"/>
      <c r="C61" s="23"/>
      <c r="D61" s="17"/>
    </row>
    <row r="62" spans="1:4" ht="12.75">
      <c r="A62" s="61"/>
      <c r="B62" s="19"/>
      <c r="C62" s="23"/>
      <c r="D62" s="17"/>
    </row>
    <row r="63" spans="1:4" ht="12.75">
      <c r="A63" s="61"/>
      <c r="B63" s="17"/>
      <c r="C63" s="17"/>
      <c r="D63" s="17"/>
    </row>
    <row r="64" spans="1:4" ht="15" customHeight="1">
      <c r="A64" s="61" t="s">
        <v>51</v>
      </c>
      <c r="B64" s="17">
        <v>1</v>
      </c>
      <c r="C64" s="17">
        <v>1</v>
      </c>
      <c r="D64" s="17"/>
    </row>
    <row r="65" spans="1:4" ht="15.75" customHeight="1">
      <c r="A65" s="61"/>
      <c r="B65" s="23">
        <f>C65</f>
        <v>0</v>
      </c>
      <c r="C65" s="17"/>
      <c r="D65" s="17"/>
    </row>
    <row r="66" spans="1:4" ht="15.75" customHeight="1">
      <c r="A66" s="61"/>
      <c r="B66" s="17"/>
      <c r="C66" s="17"/>
      <c r="D66" s="17"/>
    </row>
    <row r="67" spans="1:4" ht="15.75" customHeight="1">
      <c r="A67" s="61"/>
      <c r="B67" s="17"/>
      <c r="C67" s="17"/>
      <c r="D67" s="17"/>
    </row>
    <row r="68" spans="1:4" ht="15.75" customHeight="1">
      <c r="A68" s="61"/>
      <c r="B68" s="17"/>
      <c r="C68" s="17"/>
      <c r="D68" s="17"/>
    </row>
    <row r="69" spans="1:4" ht="15.75">
      <c r="A69" s="31"/>
      <c r="B69" s="17"/>
      <c r="C69" s="17"/>
      <c r="D69" s="17"/>
    </row>
    <row r="70" spans="1:4" ht="12.75">
      <c r="A70" s="18" t="s">
        <v>17</v>
      </c>
      <c r="B70" s="21">
        <f>B73+B75+B78</f>
        <v>12.9</v>
      </c>
      <c r="C70" s="21">
        <f>C73+C75+C78</f>
        <v>12.9</v>
      </c>
      <c r="D70" s="17"/>
    </row>
    <row r="71" spans="1:4" ht="12.75" customHeight="1" hidden="1">
      <c r="A71" s="24"/>
      <c r="B71" s="21"/>
      <c r="C71" s="21"/>
      <c r="D71" s="17"/>
    </row>
    <row r="72" spans="1:4" ht="12.75" customHeight="1">
      <c r="A72" s="24"/>
      <c r="B72" s="27">
        <f>C72</f>
        <v>8.096</v>
      </c>
      <c r="C72" s="27">
        <f>C74+C76+C79</f>
        <v>8.096</v>
      </c>
      <c r="D72" s="17"/>
    </row>
    <row r="73" spans="1:4" ht="16.5" customHeight="1">
      <c r="A73" s="39" t="s">
        <v>18</v>
      </c>
      <c r="B73" s="21">
        <v>2</v>
      </c>
      <c r="C73" s="21">
        <v>2</v>
      </c>
      <c r="D73" s="17"/>
    </row>
    <row r="74" spans="1:4" ht="12.75">
      <c r="A74" s="39"/>
      <c r="B74" s="27">
        <f>C74</f>
        <v>1</v>
      </c>
      <c r="C74" s="27">
        <v>1</v>
      </c>
      <c r="D74" s="17"/>
    </row>
    <row r="75" spans="1:4" ht="15.75" customHeight="1">
      <c r="A75" s="39" t="s">
        <v>19</v>
      </c>
      <c r="B75" s="21">
        <v>9.9</v>
      </c>
      <c r="C75" s="21">
        <v>9.9</v>
      </c>
      <c r="D75" s="17"/>
    </row>
    <row r="76" spans="1:4" ht="12.75">
      <c r="A76" s="39"/>
      <c r="B76" s="27">
        <f>C76</f>
        <v>7.096</v>
      </c>
      <c r="C76" s="27">
        <v>7.096</v>
      </c>
      <c r="D76" s="17"/>
    </row>
    <row r="77" spans="1:4" ht="13.5" customHeight="1">
      <c r="A77" s="39" t="s">
        <v>52</v>
      </c>
      <c r="B77" s="27"/>
      <c r="C77" s="27"/>
      <c r="D77" s="17"/>
    </row>
    <row r="78" spans="1:4" ht="12.75">
      <c r="A78" s="39"/>
      <c r="B78" s="21">
        <v>1</v>
      </c>
      <c r="C78" s="21">
        <v>1</v>
      </c>
      <c r="D78" s="17"/>
    </row>
    <row r="79" spans="1:4" ht="12.75">
      <c r="A79" s="39"/>
      <c r="B79" s="27">
        <f>C79</f>
        <v>0</v>
      </c>
      <c r="C79" s="23"/>
      <c r="D79" s="17"/>
    </row>
    <row r="80" spans="1:4" ht="11.25" customHeight="1">
      <c r="A80" s="2"/>
      <c r="B80" s="17"/>
      <c r="C80" s="17"/>
      <c r="D80" s="17"/>
    </row>
    <row r="81" spans="1:4" ht="25.5">
      <c r="A81" s="25" t="s">
        <v>20</v>
      </c>
      <c r="B81" s="10">
        <f>C81+D81</f>
        <v>175.7</v>
      </c>
      <c r="C81" s="10">
        <f>C84+C90+C93+C100+C102+C104</f>
        <v>43.699999999999996</v>
      </c>
      <c r="D81" s="10">
        <f>D86+D90+D97</f>
        <v>132</v>
      </c>
    </row>
    <row r="82" spans="1:4" ht="12.75">
      <c r="A82" s="25"/>
      <c r="B82" s="11">
        <f>C82+D82</f>
        <v>0</v>
      </c>
      <c r="C82" s="11">
        <f>C85+C91+C94+C101+C103+C105</f>
        <v>0</v>
      </c>
      <c r="D82" s="11">
        <f>D85+D91+D94+D101+D103+D105</f>
        <v>0</v>
      </c>
    </row>
    <row r="83" spans="2:4" ht="12.75">
      <c r="B83" s="17"/>
      <c r="C83" s="17"/>
      <c r="D83" s="17"/>
    </row>
    <row r="84" spans="1:4" ht="12.75">
      <c r="A84" s="59" t="s">
        <v>21</v>
      </c>
      <c r="B84" s="17">
        <v>4.6</v>
      </c>
      <c r="C84" s="17">
        <v>4.6</v>
      </c>
      <c r="D84" s="17"/>
    </row>
    <row r="85" spans="1:4" ht="12.75">
      <c r="A85" s="59"/>
      <c r="B85" s="11">
        <f>C85</f>
        <v>0</v>
      </c>
      <c r="C85" s="14"/>
      <c r="D85" s="17"/>
    </row>
    <row r="86" spans="1:4" ht="12.75">
      <c r="A86" s="59" t="s">
        <v>22</v>
      </c>
      <c r="B86" s="10">
        <f>C86+D86</f>
        <v>113.3</v>
      </c>
      <c r="C86" s="17"/>
      <c r="D86" s="17">
        <v>113.3</v>
      </c>
    </row>
    <row r="87" spans="1:4" ht="12.75">
      <c r="A87" s="59"/>
      <c r="B87" s="11">
        <f>C87+D87</f>
        <v>0</v>
      </c>
      <c r="C87" s="17"/>
      <c r="D87" s="23"/>
    </row>
    <row r="88" spans="1:4" ht="12.75">
      <c r="A88" s="59"/>
      <c r="B88" s="17"/>
      <c r="C88" s="17"/>
      <c r="D88" s="17"/>
    </row>
    <row r="89" spans="2:4" ht="12.75">
      <c r="B89" s="17"/>
      <c r="C89" s="17"/>
      <c r="D89" s="21"/>
    </row>
    <row r="90" spans="1:4" ht="12.75">
      <c r="A90" s="59" t="s">
        <v>23</v>
      </c>
      <c r="B90" s="10">
        <f>C90+D90</f>
        <v>19.9</v>
      </c>
      <c r="C90" s="17">
        <v>10</v>
      </c>
      <c r="D90" s="17">
        <v>9.9</v>
      </c>
    </row>
    <row r="91" spans="1:4" ht="12.75">
      <c r="A91" s="59"/>
      <c r="B91" s="11">
        <f>C91+D91</f>
        <v>0</v>
      </c>
      <c r="C91" s="14"/>
      <c r="D91" s="14"/>
    </row>
    <row r="92" spans="2:4" ht="12.75">
      <c r="B92" s="17"/>
      <c r="C92" s="17"/>
      <c r="D92" s="17"/>
    </row>
    <row r="93" spans="1:4" ht="12.75">
      <c r="A93" s="59" t="s">
        <v>24</v>
      </c>
      <c r="B93" s="17">
        <v>11.2</v>
      </c>
      <c r="C93" s="17">
        <v>11.2</v>
      </c>
      <c r="D93" s="17"/>
    </row>
    <row r="94" spans="1:4" ht="12.75">
      <c r="A94" s="59"/>
      <c r="B94" s="11">
        <f>C94+D94</f>
        <v>0</v>
      </c>
      <c r="C94" s="14"/>
      <c r="D94" s="17"/>
    </row>
    <row r="95" spans="1:4" ht="12.75">
      <c r="A95" s="59"/>
      <c r="B95" s="17"/>
      <c r="C95" s="17"/>
      <c r="D95" s="17"/>
    </row>
    <row r="96" spans="1:4" ht="12.75">
      <c r="A96" s="59"/>
      <c r="B96" s="17"/>
      <c r="C96" s="17"/>
      <c r="D96" s="17"/>
    </row>
    <row r="97" spans="1:4" ht="12.75">
      <c r="A97" s="59" t="s">
        <v>25</v>
      </c>
      <c r="B97" s="10">
        <v>8.8</v>
      </c>
      <c r="C97" s="17"/>
      <c r="D97" s="17">
        <v>8.8</v>
      </c>
    </row>
    <row r="98" spans="1:4" ht="12.75">
      <c r="A98" s="59"/>
      <c r="B98" s="11">
        <f>C98+D98</f>
        <v>0</v>
      </c>
      <c r="C98" s="14"/>
      <c r="D98" s="14"/>
    </row>
    <row r="99" spans="1:4" ht="12.75">
      <c r="A99" s="59"/>
      <c r="B99" s="17"/>
      <c r="C99" s="17"/>
      <c r="D99" s="17"/>
    </row>
    <row r="100" spans="1:4" ht="12.75">
      <c r="A100" s="59" t="s">
        <v>26</v>
      </c>
      <c r="B100" s="10">
        <v>2.3</v>
      </c>
      <c r="C100" s="17">
        <v>2.3</v>
      </c>
      <c r="D100" s="17"/>
    </row>
    <row r="101" spans="1:4" ht="13.5" customHeight="1">
      <c r="A101" s="59"/>
      <c r="B101" s="11">
        <f>C101+D101</f>
        <v>0</v>
      </c>
      <c r="C101" s="14"/>
      <c r="D101" s="14"/>
    </row>
    <row r="102" spans="1:4" ht="12.75">
      <c r="A102" s="39" t="s">
        <v>27</v>
      </c>
      <c r="B102" s="17">
        <v>10.6</v>
      </c>
      <c r="C102" s="17">
        <v>10.6</v>
      </c>
      <c r="D102" s="17"/>
    </row>
    <row r="103" spans="1:4" ht="12.75">
      <c r="A103" s="40"/>
      <c r="B103" s="11">
        <f>C103+D103</f>
        <v>0</v>
      </c>
      <c r="C103" s="23"/>
      <c r="D103" s="17"/>
    </row>
    <row r="104" spans="1:4" ht="15" customHeight="1">
      <c r="A104" s="39" t="s">
        <v>28</v>
      </c>
      <c r="B104" s="17">
        <v>5</v>
      </c>
      <c r="C104" s="17">
        <v>5</v>
      </c>
      <c r="D104" s="17"/>
    </row>
    <row r="105" spans="1:4" ht="12.75">
      <c r="A105" s="39"/>
      <c r="B105" s="11">
        <f>C105</f>
        <v>0</v>
      </c>
      <c r="C105" s="23"/>
      <c r="D105" s="17"/>
    </row>
    <row r="106" spans="2:4" ht="12.75">
      <c r="B106" s="17"/>
      <c r="C106" s="17"/>
      <c r="D106" s="17"/>
    </row>
    <row r="107" spans="1:4" ht="12.75">
      <c r="A107" s="18" t="s">
        <v>29</v>
      </c>
      <c r="B107" s="17">
        <f>B110+B113+B116+B118</f>
        <v>13.8</v>
      </c>
      <c r="C107" s="17">
        <f>C110+C113+C116+C118</f>
        <v>13.8</v>
      </c>
      <c r="D107" s="17"/>
    </row>
    <row r="108" spans="1:4" ht="12.75">
      <c r="A108" s="18"/>
      <c r="B108" s="11">
        <f>C108</f>
        <v>0</v>
      </c>
      <c r="C108" s="23">
        <f>C111+C114+C117+C119</f>
        <v>0</v>
      </c>
      <c r="D108" s="23"/>
    </row>
    <row r="109" spans="1:4" ht="12.75">
      <c r="A109" s="18"/>
      <c r="B109" s="17"/>
      <c r="C109" s="17"/>
      <c r="D109" s="23"/>
    </row>
    <row r="110" spans="1:4" ht="12.75">
      <c r="A110" s="59" t="s">
        <v>47</v>
      </c>
      <c r="B110" s="17">
        <v>3.2</v>
      </c>
      <c r="C110" s="17">
        <v>3.2</v>
      </c>
      <c r="D110" s="17"/>
    </row>
    <row r="111" spans="1:4" ht="12.75">
      <c r="A111" s="59"/>
      <c r="B111" s="11">
        <f>C111</f>
        <v>0</v>
      </c>
      <c r="C111" s="14"/>
      <c r="D111" s="17"/>
    </row>
    <row r="112" spans="1:4" ht="12.75">
      <c r="A112" s="59"/>
      <c r="B112" s="10"/>
      <c r="C112" s="14"/>
      <c r="D112" s="17"/>
    </row>
    <row r="113" spans="1:4" ht="12.75">
      <c r="A113" s="59" t="s">
        <v>30</v>
      </c>
      <c r="B113" s="17">
        <v>2.3</v>
      </c>
      <c r="C113" s="17">
        <v>2.3</v>
      </c>
      <c r="D113" s="17"/>
    </row>
    <row r="114" spans="1:4" ht="12.75">
      <c r="A114" s="59"/>
      <c r="B114" s="11">
        <f>C114</f>
        <v>0</v>
      </c>
      <c r="C114" s="14"/>
      <c r="D114" s="17"/>
    </row>
    <row r="115" spans="1:4" ht="12.75">
      <c r="A115" s="59"/>
      <c r="B115" s="17"/>
      <c r="C115" s="17"/>
      <c r="D115" s="17"/>
    </row>
    <row r="116" spans="1:4" ht="12.75">
      <c r="A116" s="59" t="s">
        <v>31</v>
      </c>
      <c r="B116" s="17">
        <v>7.8</v>
      </c>
      <c r="C116" s="17">
        <v>7.8</v>
      </c>
      <c r="D116" s="17"/>
    </row>
    <row r="117" spans="1:4" ht="12.75">
      <c r="A117" s="59"/>
      <c r="B117" s="11">
        <f>C117</f>
        <v>0</v>
      </c>
      <c r="C117" s="14"/>
      <c r="D117" s="14"/>
    </row>
    <row r="118" spans="1:4" ht="16.5" customHeight="1">
      <c r="A118" s="59" t="s">
        <v>32</v>
      </c>
      <c r="B118" s="10">
        <v>0.5</v>
      </c>
      <c r="C118" s="10">
        <v>0.5</v>
      </c>
      <c r="D118" s="14"/>
    </row>
    <row r="119" spans="1:4" ht="12.75">
      <c r="A119" s="59"/>
      <c r="B119" s="11">
        <f>C119</f>
        <v>0</v>
      </c>
      <c r="C119" s="14"/>
      <c r="D119" s="14"/>
    </row>
    <row r="120" spans="1:4" ht="12.75">
      <c r="A120" s="2"/>
      <c r="B120" s="17"/>
      <c r="C120" s="17"/>
      <c r="D120" s="17"/>
    </row>
    <row r="121" spans="1:4" ht="12.75">
      <c r="A121" s="25" t="s">
        <v>33</v>
      </c>
      <c r="B121" s="10">
        <f>B124+B128</f>
        <v>5</v>
      </c>
      <c r="C121" s="10">
        <f>C124+C128</f>
        <v>5</v>
      </c>
      <c r="D121" s="17"/>
    </row>
    <row r="122" spans="1:4" ht="12.75">
      <c r="A122" s="25"/>
      <c r="B122" s="11">
        <f>C122</f>
        <v>0</v>
      </c>
      <c r="C122" s="11">
        <f>C125+C129</f>
        <v>0</v>
      </c>
      <c r="D122" s="23"/>
    </row>
    <row r="123" spans="2:4" ht="12.75">
      <c r="B123" s="17"/>
      <c r="C123" s="17"/>
      <c r="D123" s="17"/>
    </row>
    <row r="124" spans="1:4" ht="12.75" customHeight="1">
      <c r="A124" s="59" t="s">
        <v>48</v>
      </c>
      <c r="B124" s="10">
        <v>2</v>
      </c>
      <c r="C124" s="17">
        <v>2</v>
      </c>
      <c r="D124" s="17"/>
    </row>
    <row r="125" spans="1:4" ht="12.75" customHeight="1">
      <c r="A125" s="59"/>
      <c r="B125" s="11">
        <f>C125</f>
        <v>0</v>
      </c>
      <c r="C125" s="17"/>
      <c r="D125" s="17"/>
    </row>
    <row r="126" spans="1:4" ht="12.75" customHeight="1">
      <c r="A126" s="59"/>
      <c r="B126" s="10"/>
      <c r="C126" s="17"/>
      <c r="D126" s="17"/>
    </row>
    <row r="127" spans="1:4" ht="12.75">
      <c r="A127" s="59"/>
      <c r="B127" s="17"/>
      <c r="C127" s="17"/>
      <c r="D127" s="17"/>
    </row>
    <row r="128" spans="1:4" ht="12.75">
      <c r="A128" s="59" t="s">
        <v>34</v>
      </c>
      <c r="B128" s="17">
        <v>3</v>
      </c>
      <c r="C128" s="17">
        <v>3</v>
      </c>
      <c r="D128" s="17"/>
    </row>
    <row r="129" spans="1:4" ht="12.75">
      <c r="A129" s="59"/>
      <c r="B129" s="11">
        <f>C129</f>
        <v>0</v>
      </c>
      <c r="C129" s="14"/>
      <c r="D129" s="17"/>
    </row>
    <row r="130" spans="1:4" ht="12.75">
      <c r="A130" s="59"/>
      <c r="B130" s="17"/>
      <c r="C130" s="17"/>
      <c r="D130" s="17"/>
    </row>
    <row r="131" spans="1:4" ht="12.75">
      <c r="A131" s="16"/>
      <c r="B131" s="17"/>
      <c r="C131" s="17"/>
      <c r="D131" s="17"/>
    </row>
    <row r="132" spans="2:4" ht="12.75">
      <c r="B132" s="17"/>
      <c r="C132" s="17"/>
      <c r="D132" s="17"/>
    </row>
    <row r="133" spans="1:4" ht="12.75">
      <c r="A133" s="18" t="s">
        <v>35</v>
      </c>
      <c r="B133" s="10">
        <f>C133+D133</f>
        <v>22.5</v>
      </c>
      <c r="C133" s="10">
        <f>C136+C139+C143+C147</f>
        <v>14.5</v>
      </c>
      <c r="D133" s="10">
        <f>D136+D139+D143+D147</f>
        <v>8</v>
      </c>
    </row>
    <row r="134" spans="1:4" ht="12.75">
      <c r="A134" s="18"/>
      <c r="B134" s="11">
        <f>C134+D134</f>
        <v>4</v>
      </c>
      <c r="C134" s="11">
        <f>C137+C140+C144+C148</f>
        <v>4</v>
      </c>
      <c r="D134" s="11">
        <f>D137+D140+D144+D148</f>
        <v>0</v>
      </c>
    </row>
    <row r="135" spans="2:4" ht="12.75">
      <c r="B135" s="17"/>
      <c r="C135" s="17"/>
      <c r="D135" s="17"/>
    </row>
    <row r="136" spans="1:4" ht="12.75">
      <c r="A136" s="59" t="s">
        <v>36</v>
      </c>
      <c r="B136" s="17">
        <v>6</v>
      </c>
      <c r="C136" s="17">
        <v>6</v>
      </c>
      <c r="D136" s="17"/>
    </row>
    <row r="137" spans="1:4" ht="12.75">
      <c r="A137" s="59"/>
      <c r="B137" s="11">
        <f>C137+D137</f>
        <v>1</v>
      </c>
      <c r="C137" s="14">
        <v>1</v>
      </c>
      <c r="D137" s="17"/>
    </row>
    <row r="138" spans="2:4" ht="12.75">
      <c r="B138" s="17"/>
      <c r="C138" s="17"/>
      <c r="D138" s="17"/>
    </row>
    <row r="139" spans="1:4" ht="12.75">
      <c r="A139" s="59" t="s">
        <v>37</v>
      </c>
      <c r="B139" s="17">
        <f>C139+D139</f>
        <v>5</v>
      </c>
      <c r="C139" s="17">
        <v>1</v>
      </c>
      <c r="D139" s="17">
        <v>4</v>
      </c>
    </row>
    <row r="140" spans="1:4" ht="12.75">
      <c r="A140" s="59"/>
      <c r="B140" s="11">
        <f>C140+D140</f>
        <v>1</v>
      </c>
      <c r="C140" s="14">
        <v>1</v>
      </c>
      <c r="D140" s="17"/>
    </row>
    <row r="141" spans="1:4" ht="12.75">
      <c r="A141" s="59"/>
      <c r="B141" s="17"/>
      <c r="C141" s="17"/>
      <c r="D141" s="17"/>
    </row>
    <row r="142" spans="2:4" ht="12.75">
      <c r="B142" s="17"/>
      <c r="C142" s="17"/>
      <c r="D142" s="17"/>
    </row>
    <row r="143" spans="1:4" ht="12.75">
      <c r="A143" s="59" t="s">
        <v>38</v>
      </c>
      <c r="B143" s="17">
        <f>C143+D143</f>
        <v>5</v>
      </c>
      <c r="C143" s="17">
        <v>1</v>
      </c>
      <c r="D143" s="17">
        <v>4</v>
      </c>
    </row>
    <row r="144" spans="1:4" ht="12.75">
      <c r="A144" s="59"/>
      <c r="B144" s="11">
        <f>C144+D144</f>
        <v>1</v>
      </c>
      <c r="C144" s="14">
        <v>1</v>
      </c>
      <c r="D144" s="17"/>
    </row>
    <row r="145" spans="1:4" ht="12.75">
      <c r="A145" s="59"/>
      <c r="B145" s="17"/>
      <c r="C145" s="17"/>
      <c r="D145" s="17"/>
    </row>
    <row r="146" spans="1:4" ht="12.75">
      <c r="A146" s="2"/>
      <c r="B146" s="17"/>
      <c r="C146" s="17"/>
      <c r="D146" s="17"/>
    </row>
    <row r="147" spans="1:4" ht="12.75">
      <c r="A147" s="59" t="s">
        <v>39</v>
      </c>
      <c r="B147" s="17">
        <v>6.5</v>
      </c>
      <c r="C147" s="17">
        <v>6.5</v>
      </c>
      <c r="D147" s="17"/>
    </row>
    <row r="148" spans="1:4" ht="12.75">
      <c r="A148" s="59"/>
      <c r="B148" s="23">
        <f>C148</f>
        <v>1</v>
      </c>
      <c r="C148" s="23">
        <v>1</v>
      </c>
      <c r="D148" s="17"/>
    </row>
    <row r="149" spans="1:4" ht="12.75">
      <c r="A149" s="59"/>
      <c r="B149" s="17"/>
      <c r="C149" s="17"/>
      <c r="D149" s="17"/>
    </row>
    <row r="150" spans="1:4" ht="12.75">
      <c r="A150" s="16"/>
      <c r="B150" s="17"/>
      <c r="C150" s="17"/>
      <c r="D150" s="17"/>
    </row>
    <row r="151" spans="1:4" ht="12.75">
      <c r="A151" s="28"/>
      <c r="B151" s="17"/>
      <c r="C151" s="17"/>
      <c r="D151" s="17"/>
    </row>
    <row r="152" spans="1:4" ht="12.75">
      <c r="A152" s="28" t="s">
        <v>40</v>
      </c>
      <c r="B152" s="17"/>
      <c r="C152" s="17"/>
      <c r="D152" s="17"/>
    </row>
    <row r="153" spans="1:4" ht="25.5" customHeight="1">
      <c r="A153" s="41" t="s">
        <v>41</v>
      </c>
      <c r="B153" s="10">
        <f>C153+D153</f>
        <v>1.4000000000000001</v>
      </c>
      <c r="C153" s="10">
        <f>C156+C161</f>
        <v>1.4000000000000001</v>
      </c>
      <c r="D153" s="14"/>
    </row>
    <row r="154" spans="1:4" ht="12.75">
      <c r="A154" s="41"/>
      <c r="B154" s="19">
        <f>C154+B155+D154</f>
        <v>0</v>
      </c>
      <c r="C154" s="19">
        <f>C157+C162</f>
        <v>0</v>
      </c>
      <c r="D154" s="17"/>
    </row>
    <row r="155" spans="2:4" ht="12.75">
      <c r="B155" s="17"/>
      <c r="C155" s="17"/>
      <c r="D155" s="17"/>
    </row>
    <row r="156" spans="1:4" ht="12.75">
      <c r="A156" s="59" t="s">
        <v>42</v>
      </c>
      <c r="B156" s="21">
        <v>1.07</v>
      </c>
      <c r="C156" s="21">
        <v>1.07</v>
      </c>
      <c r="D156" s="17"/>
    </row>
    <row r="157" spans="1:4" ht="12.75">
      <c r="A157" s="59"/>
      <c r="B157" s="19">
        <f>C157</f>
        <v>0</v>
      </c>
      <c r="C157" s="22"/>
      <c r="D157" s="17"/>
    </row>
    <row r="158" spans="1:4" ht="12.75">
      <c r="A158" s="59"/>
      <c r="B158" s="21"/>
      <c r="C158" s="21"/>
      <c r="D158" s="17"/>
    </row>
    <row r="159" spans="1:4" ht="12.75">
      <c r="A159" s="59"/>
      <c r="B159" s="21"/>
      <c r="C159" s="21"/>
      <c r="D159" s="17"/>
    </row>
    <row r="160" spans="1:4" ht="12.75">
      <c r="A160" s="16"/>
      <c r="B160" s="27"/>
      <c r="C160" s="21"/>
      <c r="D160" s="17"/>
    </row>
    <row r="161" spans="1:4" ht="14.25" customHeight="1">
      <c r="A161" s="59" t="s">
        <v>43</v>
      </c>
      <c r="B161" s="17">
        <v>0.33</v>
      </c>
      <c r="C161" s="17">
        <v>0.33</v>
      </c>
      <c r="D161" s="17"/>
    </row>
    <row r="162" spans="1:3" ht="17.25" customHeight="1">
      <c r="A162" s="59"/>
      <c r="B162" s="1">
        <f>C162</f>
        <v>0</v>
      </c>
      <c r="C162" s="1"/>
    </row>
    <row r="163" ht="12.75" customHeight="1" hidden="1">
      <c r="A163" s="59"/>
    </row>
    <row r="164" spans="1:4" ht="12.75" customHeight="1" hidden="1">
      <c r="A164" s="59"/>
      <c r="B164" s="2"/>
      <c r="C164" s="2"/>
      <c r="D164" s="2"/>
    </row>
    <row r="165" spans="1:4" ht="17.25" customHeight="1">
      <c r="A165" s="59"/>
      <c r="B165" s="2"/>
      <c r="C165" s="2"/>
      <c r="D165" s="2"/>
    </row>
  </sheetData>
  <mergeCells count="42">
    <mergeCell ref="A161:A165"/>
    <mergeCell ref="A156:A159"/>
    <mergeCell ref="A153:A154"/>
    <mergeCell ref="A136:A137"/>
    <mergeCell ref="A139:A141"/>
    <mergeCell ref="A143:A145"/>
    <mergeCell ref="A147:A149"/>
    <mergeCell ref="A116:A117"/>
    <mergeCell ref="A118:A119"/>
    <mergeCell ref="A124:A127"/>
    <mergeCell ref="A128:A130"/>
    <mergeCell ref="A102:A103"/>
    <mergeCell ref="A104:A105"/>
    <mergeCell ref="A110:A112"/>
    <mergeCell ref="A113:A115"/>
    <mergeCell ref="A90:A91"/>
    <mergeCell ref="A93:A96"/>
    <mergeCell ref="A97:A99"/>
    <mergeCell ref="A100:A101"/>
    <mergeCell ref="A75:A76"/>
    <mergeCell ref="A77:A79"/>
    <mergeCell ref="A84:A85"/>
    <mergeCell ref="A86:A88"/>
    <mergeCell ref="A53:A57"/>
    <mergeCell ref="A58:A63"/>
    <mergeCell ref="A64:A68"/>
    <mergeCell ref="A73:A74"/>
    <mergeCell ref="A38:A41"/>
    <mergeCell ref="A43:A44"/>
    <mergeCell ref="A46:A48"/>
    <mergeCell ref="A50:A51"/>
    <mergeCell ref="A20:A22"/>
    <mergeCell ref="A24:A26"/>
    <mergeCell ref="A28:A30"/>
    <mergeCell ref="A32:A33"/>
    <mergeCell ref="A3:D3"/>
    <mergeCell ref="A4:D6"/>
    <mergeCell ref="A8:A11"/>
    <mergeCell ref="B8:B11"/>
    <mergeCell ref="C8:D8"/>
    <mergeCell ref="C9:C11"/>
    <mergeCell ref="D9:D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</dc:creator>
  <cp:keywords/>
  <dc:description/>
  <cp:lastModifiedBy>Economy19</cp:lastModifiedBy>
  <cp:lastPrinted>2005-02-03T10:39:21Z</cp:lastPrinted>
  <dcterms:created xsi:type="dcterms:W3CDTF">2003-02-28T08:50:12Z</dcterms:created>
  <dcterms:modified xsi:type="dcterms:W3CDTF">2007-12-14T08:51:18Z</dcterms:modified>
  <cp:category/>
  <cp:version/>
  <cp:contentType/>
  <cp:contentStatus/>
</cp:coreProperties>
</file>