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3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'Лист1'!$5:$7</definedName>
    <definedName name="_xlnm.Print_Area" localSheetId="0">'Лист1'!$A$3:$P$17</definedName>
  </definedNames>
  <calcPr fullCalcOnLoad="1"/>
</workbook>
</file>

<file path=xl/sharedStrings.xml><?xml version="1.0" encoding="utf-8"?>
<sst xmlns="http://schemas.openxmlformats.org/spreadsheetml/2006/main" count="51" uniqueCount="48">
  <si>
    <t>Сроки строительства</t>
  </si>
  <si>
    <t>итого</t>
  </si>
  <si>
    <t>Лимит финансирования                   на 2008 г.</t>
  </si>
  <si>
    <t>Положительное заключение госэкмпертизы</t>
  </si>
  <si>
    <t>Сметная стоимость строительства согласно госэкспертизе</t>
  </si>
  <si>
    <t>Государственный контракт (в прогнозных ценах 2008г.)</t>
  </si>
  <si>
    <t>на СМР</t>
  </si>
  <si>
    <t>на технадзор</t>
  </si>
  <si>
    <t>федераль-ный бюджет</t>
  </si>
  <si>
    <t>республи-канский бюджет</t>
  </si>
  <si>
    <t>Общая сметная стоимость строитель-ства согласно госконтрактам ( гр 5 + гр. 6)</t>
  </si>
  <si>
    <t>Лимит финансирования                   на 2009 г.</t>
  </si>
  <si>
    <t>Лимит финансирования                   на 2010 г.</t>
  </si>
  <si>
    <t xml:space="preserve">Недостаток финансирования от контрактной цены
</t>
  </si>
  <si>
    <t>2009-2010</t>
  </si>
  <si>
    <t xml:space="preserve">Недостаток финансирования по данным госзаказчиков
</t>
  </si>
  <si>
    <t>Стадион-площадка РГУДОД "СДЮСШОР № 10 по футболу</t>
  </si>
  <si>
    <t xml:space="preserve">от 3.04.2009 (в ц.1 кв.2009) </t>
  </si>
  <si>
    <t>ФСК в с.Комсомольское</t>
  </si>
  <si>
    <t>60000
федеральный бюджет</t>
  </si>
  <si>
    <t xml:space="preserve">Перенос существующей станции водозабора на реке Малый Цивиль для водоснабжения пгт Вурнары </t>
  </si>
  <si>
    <t>7000
освоено 6527,3</t>
  </si>
  <si>
    <t>Урмары ж/д вокзал</t>
  </si>
  <si>
    <t>2008-2010</t>
  </si>
  <si>
    <t>№ 1 от 2.06.2009
(27111,7 т.р.)
№ 8 от 2.09.2009
(390,2 т.р. ПИР)</t>
  </si>
  <si>
    <t xml:space="preserve">от 25.12.2009 (в ц.2 кв.2009) </t>
  </si>
  <si>
    <t>№ 30 от 2.10.2009
(СМР-6875,6 т.р.
ТН-75,6 т.р.)
ДС № 1 от 25.12.2009
(СМР-6456,3 т.р. 
ТН-71,0)</t>
  </si>
  <si>
    <t>1500
(доп.р-ты 0,6 млн.р.
0,4 млн.р. нов. тех-усл. по э/снабж
0,4 млн.р. невып.р-ты 2009г.)</t>
  </si>
  <si>
    <t xml:space="preserve">17214,6 
</t>
  </si>
  <si>
    <t>№ 3 от 11.06.2009
(ТН-176,2 т.р.)</t>
  </si>
  <si>
    <t xml:space="preserve">от 6.08.2008 (в ц.4 кв.2007) </t>
  </si>
  <si>
    <t xml:space="preserve">от 14.11.2008 (в ц.3 кв.2008) </t>
  </si>
  <si>
    <t>№ 20-32/4 от 29.10.2008 № 20-32/3 от 9.07.2007
(2746,9 т.р. ПИР)</t>
  </si>
  <si>
    <t>ФСК в с.Янтиково</t>
  </si>
  <si>
    <r>
      <t xml:space="preserve">
79226,7</t>
    </r>
    <r>
      <rPr>
        <sz val="11"/>
        <rFont val="Arial"/>
        <family val="2"/>
      </rPr>
      <t>- в ц.2 кв.2008</t>
    </r>
    <r>
      <rPr>
        <b/>
        <sz val="11"/>
        <rFont val="Arial"/>
        <family val="2"/>
      </rPr>
      <t xml:space="preserve">
83862,9- </t>
    </r>
    <r>
      <rPr>
        <sz val="11"/>
        <rFont val="Arial"/>
        <family val="2"/>
      </rPr>
      <t>в ц. 2 кв.2009</t>
    </r>
  </si>
  <si>
    <t xml:space="preserve">от 28.08.2008
</t>
  </si>
  <si>
    <t xml:space="preserve">
83860
(РБ - 50% - 41930)</t>
  </si>
  <si>
    <t xml:space="preserve">                                     Информация об объектах капитального строительства, предлагаемых к финансированию в 2010 году,                                                                                                                             за счет дополнительных средств республиканского бюджета ЧР</t>
  </si>
  <si>
    <t>40000
федеральный бюджет</t>
  </si>
  <si>
    <t>ИТОГО</t>
  </si>
  <si>
    <t xml:space="preserve">Школа  с ДОУ  на 250 мест в д. Шумерля  Шумерлинского района </t>
  </si>
  <si>
    <t>от 02.12.2009 г № 21-1-5-0383-08 (в ц. III кв. 2009 г)</t>
  </si>
  <si>
    <t>Школа  на 320 учащихся в с.Сугуты Батыревского района</t>
  </si>
  <si>
    <t>от 06.03.2009 г № 21-1-5-0084-09 (в ц. 2 кв. 2008 г)</t>
  </si>
  <si>
    <t>Переселение граждан из ветхого и аварийного жилищного фонда</t>
  </si>
  <si>
    <t>Многофункциональный центр по предоставлению государственных и муниципальных услуг по ул. Ленинградская в г.Чебоксары</t>
  </si>
  <si>
    <t>от 29.07.2009 г  № 21-1-4-0258-09 (в ц. 2 кв. 2009 г)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</si>
  <si>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Приложение № 3                                  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</si>
</sst>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000"/>
    <numFmt numFmtId="168" formatCode="0.000"/>
    <numFmt numFmtId="169" formatCode="0.0"/>
  </numFmts>
  <fonts count="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right" vertical="top" wrapText="1"/>
    </xf>
    <xf numFmtId="0" fontId="5" fillId="0" borderId="1" xfId="0" applyFont="1" applyBorder="1" applyAlignment="1">
      <alignment horizontal="right" vertical="top" wrapText="1"/>
    </xf>
    <xf numFmtId="169" fontId="5" fillId="0" borderId="1" xfId="0" applyNumberFormat="1" applyFont="1" applyBorder="1" applyAlignment="1">
      <alignment horizontal="right" vertical="top" wrapText="1"/>
    </xf>
    <xf numFmtId="0" fontId="4" fillId="0" borderId="1" xfId="0" applyFont="1" applyFill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/>
    </xf>
    <xf numFmtId="169" fontId="5" fillId="0" borderId="1" xfId="0" applyNumberFormat="1" applyFont="1" applyFill="1" applyBorder="1" applyAlignment="1">
      <alignment horizontal="left" vertical="top" wrapText="1"/>
    </xf>
    <xf numFmtId="169" fontId="5" fillId="0" borderId="1" xfId="0" applyNumberFormat="1" applyFont="1" applyFill="1" applyBorder="1" applyAlignment="1">
      <alignment horizontal="right" vertical="top" wrapText="1"/>
    </xf>
    <xf numFmtId="0" fontId="5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/>
    </xf>
    <xf numFmtId="0" fontId="5" fillId="0" borderId="1" xfId="0" applyNumberFormat="1" applyFont="1" applyBorder="1" applyAlignment="1">
      <alignment/>
    </xf>
    <xf numFmtId="2" fontId="4" fillId="0" borderId="1" xfId="0" applyNumberFormat="1" applyFont="1" applyBorder="1" applyAlignment="1">
      <alignment/>
    </xf>
    <xf numFmtId="0" fontId="4" fillId="0" borderId="1" xfId="0" applyNumberFormat="1" applyFont="1" applyBorder="1" applyAlignment="1">
      <alignment/>
    </xf>
    <xf numFmtId="0" fontId="5" fillId="0" borderId="1" xfId="0" applyFont="1" applyBorder="1" applyAlignment="1">
      <alignment vertical="top"/>
    </xf>
    <xf numFmtId="0" fontId="4" fillId="0" borderId="1" xfId="0" applyFont="1" applyFill="1" applyBorder="1" applyAlignment="1">
      <alignment vertical="top"/>
    </xf>
    <xf numFmtId="169" fontId="5" fillId="0" borderId="1" xfId="0" applyNumberFormat="1" applyFont="1" applyBorder="1" applyAlignment="1">
      <alignment vertical="top"/>
    </xf>
    <xf numFmtId="169" fontId="5" fillId="0" borderId="1" xfId="0" applyNumberFormat="1" applyFont="1" applyFill="1" applyBorder="1" applyAlignment="1">
      <alignment vertical="top"/>
    </xf>
    <xf numFmtId="0" fontId="5" fillId="0" borderId="1" xfId="0" applyFont="1" applyFill="1" applyBorder="1" applyAlignment="1">
      <alignment vertical="top"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4" xfId="0" applyFont="1" applyBorder="1" applyAlignment="1">
      <alignment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"/>
  <sheetViews>
    <sheetView tabSelected="1" view="pageBreakPreview" zoomScale="77" zoomScaleNormal="75" zoomScaleSheetLayoutView="77" workbookViewId="0" topLeftCell="B1">
      <selection activeCell="A3" sqref="A3:Q3"/>
    </sheetView>
  </sheetViews>
  <sheetFormatPr defaultColWidth="9.00390625" defaultRowHeight="12.75"/>
  <cols>
    <col min="1" max="1" width="13.75390625" style="1" customWidth="1"/>
    <col min="2" max="2" width="9.75390625" style="1" customWidth="1"/>
    <col min="3" max="3" width="13.875" style="1" customWidth="1"/>
    <col min="4" max="4" width="10.00390625" style="1" customWidth="1"/>
    <col min="5" max="5" width="17.125" style="1" customWidth="1"/>
    <col min="6" max="6" width="17.875" style="18" customWidth="1"/>
    <col min="7" max="7" width="10.875" style="18" customWidth="1"/>
    <col min="8" max="8" width="9.625" style="1" customWidth="1"/>
    <col min="9" max="9" width="9.25390625" style="1" customWidth="1"/>
    <col min="10" max="10" width="9.375" style="1" customWidth="1"/>
    <col min="11" max="11" width="11.00390625" style="1" customWidth="1"/>
    <col min="12" max="14" width="10.25390625" style="1" customWidth="1"/>
    <col min="15" max="15" width="11.375" style="1" customWidth="1"/>
    <col min="16" max="16" width="10.75390625" style="1" customWidth="1"/>
    <col min="17" max="16384" width="9.125" style="1" customWidth="1"/>
  </cols>
  <sheetData>
    <row r="1" spans="1:17" ht="14.25">
      <c r="A1" s="29"/>
      <c r="B1" s="30"/>
      <c r="C1" s="30"/>
      <c r="D1" s="30"/>
      <c r="E1" s="30"/>
      <c r="F1" s="31"/>
      <c r="G1" s="31"/>
      <c r="H1" s="30"/>
      <c r="I1" s="30"/>
      <c r="J1" s="30"/>
      <c r="K1" s="30"/>
      <c r="L1" s="30"/>
      <c r="M1" s="30"/>
      <c r="N1" s="30"/>
      <c r="O1" s="30"/>
      <c r="P1" s="30"/>
      <c r="Q1" s="32"/>
    </row>
    <row r="2" spans="1:17" ht="11.25" customHeight="1">
      <c r="A2" s="29"/>
      <c r="B2" s="30"/>
      <c r="C2" s="30"/>
      <c r="D2" s="30"/>
      <c r="E2" s="30"/>
      <c r="F2" s="31"/>
      <c r="G2" s="31"/>
      <c r="H2" s="30"/>
      <c r="I2" s="30"/>
      <c r="J2" s="30"/>
      <c r="K2" s="30"/>
      <c r="L2" s="30"/>
      <c r="M2" s="30"/>
      <c r="N2" s="30"/>
      <c r="O2" s="30"/>
      <c r="P2" s="30"/>
      <c r="Q2" s="32"/>
    </row>
    <row r="3" spans="1:17" ht="30.75" customHeight="1">
      <c r="A3" s="36" t="s">
        <v>47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8"/>
    </row>
    <row r="4" spans="1:17" s="33" customFormat="1" ht="40.5" customHeight="1">
      <c r="A4" s="36" t="s">
        <v>37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8"/>
    </row>
    <row r="5" spans="1:16" ht="35.25" customHeight="1">
      <c r="A5" s="39"/>
      <c r="B5" s="34" t="s">
        <v>0</v>
      </c>
      <c r="C5" s="34" t="s">
        <v>3</v>
      </c>
      <c r="D5" s="35" t="s">
        <v>4</v>
      </c>
      <c r="E5" s="35" t="s">
        <v>5</v>
      </c>
      <c r="F5" s="35"/>
      <c r="G5" s="35" t="s">
        <v>10</v>
      </c>
      <c r="H5" s="34" t="s">
        <v>2</v>
      </c>
      <c r="I5" s="34"/>
      <c r="J5" s="34"/>
      <c r="K5" s="34" t="s">
        <v>11</v>
      </c>
      <c r="L5" s="34"/>
      <c r="M5" s="34"/>
      <c r="N5" s="34" t="s">
        <v>12</v>
      </c>
      <c r="O5" s="35" t="s">
        <v>13</v>
      </c>
      <c r="P5" s="35" t="s">
        <v>15</v>
      </c>
    </row>
    <row r="6" spans="1:16" ht="147.75" customHeight="1">
      <c r="A6" s="39"/>
      <c r="B6" s="34"/>
      <c r="C6" s="34"/>
      <c r="D6" s="35"/>
      <c r="E6" s="3" t="s">
        <v>6</v>
      </c>
      <c r="F6" s="5" t="s">
        <v>7</v>
      </c>
      <c r="G6" s="35"/>
      <c r="H6" s="3" t="s">
        <v>1</v>
      </c>
      <c r="I6" s="3" t="s">
        <v>8</v>
      </c>
      <c r="J6" s="3" t="s">
        <v>9</v>
      </c>
      <c r="K6" s="3" t="s">
        <v>1</v>
      </c>
      <c r="L6" s="3" t="s">
        <v>8</v>
      </c>
      <c r="M6" s="3" t="s">
        <v>9</v>
      </c>
      <c r="N6" s="34"/>
      <c r="O6" s="35"/>
      <c r="P6" s="35"/>
    </row>
    <row r="7" spans="1:16" s="9" customFormat="1" ht="14.25">
      <c r="A7" s="6">
        <v>1</v>
      </c>
      <c r="B7" s="6">
        <v>2</v>
      </c>
      <c r="C7" s="6">
        <v>3</v>
      </c>
      <c r="D7" s="7">
        <v>4</v>
      </c>
      <c r="E7" s="6">
        <v>5</v>
      </c>
      <c r="F7" s="8">
        <v>6</v>
      </c>
      <c r="G7" s="7">
        <v>7</v>
      </c>
      <c r="H7" s="6">
        <v>8</v>
      </c>
      <c r="I7" s="6">
        <v>9</v>
      </c>
      <c r="J7" s="6">
        <v>10</v>
      </c>
      <c r="K7" s="6">
        <v>11</v>
      </c>
      <c r="L7" s="6">
        <v>12</v>
      </c>
      <c r="M7" s="6">
        <v>13</v>
      </c>
      <c r="N7" s="6">
        <v>14</v>
      </c>
      <c r="O7" s="6">
        <v>15</v>
      </c>
      <c r="P7" s="7">
        <v>16</v>
      </c>
    </row>
    <row r="8" spans="1:16" ht="95.25" customHeight="1">
      <c r="A8" s="14" t="s">
        <v>16</v>
      </c>
      <c r="B8" s="3" t="s">
        <v>14</v>
      </c>
      <c r="C8" s="3" t="s">
        <v>17</v>
      </c>
      <c r="D8" s="13">
        <v>37338.6</v>
      </c>
      <c r="E8" s="3" t="s">
        <v>24</v>
      </c>
      <c r="F8" s="3" t="s">
        <v>29</v>
      </c>
      <c r="G8" s="13">
        <v>27342.2</v>
      </c>
      <c r="H8" s="2"/>
      <c r="I8" s="2"/>
      <c r="J8" s="2"/>
      <c r="K8" s="2"/>
      <c r="M8" s="2"/>
      <c r="N8" s="2"/>
      <c r="O8" s="12">
        <f>G8-H8-K8-N8</f>
        <v>27342.2</v>
      </c>
      <c r="P8" s="4">
        <v>27342.2</v>
      </c>
    </row>
    <row r="9" spans="1:16" ht="66.75" customHeight="1">
      <c r="A9" s="14" t="s">
        <v>18</v>
      </c>
      <c r="B9" s="3">
        <v>2010</v>
      </c>
      <c r="C9" s="3" t="s">
        <v>30</v>
      </c>
      <c r="D9" s="13">
        <v>110343.6</v>
      </c>
      <c r="E9" s="15"/>
      <c r="F9" s="3"/>
      <c r="G9" s="13"/>
      <c r="H9" s="2"/>
      <c r="I9" s="2"/>
      <c r="J9" s="2"/>
      <c r="K9" s="2"/>
      <c r="M9" s="2"/>
      <c r="N9" s="2" t="s">
        <v>19</v>
      </c>
      <c r="O9" s="12"/>
      <c r="P9" s="4">
        <v>50343.6</v>
      </c>
    </row>
    <row r="10" spans="1:16" ht="66.75" customHeight="1">
      <c r="A10" s="14" t="s">
        <v>33</v>
      </c>
      <c r="B10" s="3">
        <v>2010</v>
      </c>
      <c r="C10" s="3" t="s">
        <v>31</v>
      </c>
      <c r="D10" s="13">
        <v>75600.3</v>
      </c>
      <c r="E10" s="15"/>
      <c r="F10" s="3"/>
      <c r="G10" s="13"/>
      <c r="H10" s="2"/>
      <c r="I10" s="2"/>
      <c r="J10" s="2"/>
      <c r="K10" s="2"/>
      <c r="M10" s="2"/>
      <c r="N10" s="2" t="s">
        <v>38</v>
      </c>
      <c r="O10" s="12"/>
      <c r="P10" s="4">
        <v>45360.3</v>
      </c>
    </row>
    <row r="11" spans="1:16" ht="156.75">
      <c r="A11" s="2" t="s">
        <v>20</v>
      </c>
      <c r="B11" s="3">
        <v>2009</v>
      </c>
      <c r="C11" s="3" t="s">
        <v>25</v>
      </c>
      <c r="D11" s="10">
        <v>11582.9</v>
      </c>
      <c r="E11" s="3" t="s">
        <v>26</v>
      </c>
      <c r="F11" s="3"/>
      <c r="G11" s="10">
        <v>6951.2</v>
      </c>
      <c r="H11" s="11"/>
      <c r="I11" s="11"/>
      <c r="J11" s="11"/>
      <c r="K11" s="11" t="str">
        <f>M11</f>
        <v>7000
освоено 6527,3</v>
      </c>
      <c r="L11" s="11"/>
      <c r="M11" s="11" t="s">
        <v>21</v>
      </c>
      <c r="N11" s="11"/>
      <c r="O11" s="12">
        <f>G11-6527.3</f>
        <v>423.89999999999964</v>
      </c>
      <c r="P11" s="16" t="s">
        <v>27</v>
      </c>
    </row>
    <row r="12" spans="1:17" ht="117.75">
      <c r="A12" s="2" t="s">
        <v>22</v>
      </c>
      <c r="B12" s="3" t="s">
        <v>23</v>
      </c>
      <c r="C12" s="4" t="s">
        <v>35</v>
      </c>
      <c r="D12" s="19" t="s">
        <v>34</v>
      </c>
      <c r="E12" s="4" t="s">
        <v>32</v>
      </c>
      <c r="F12" s="4"/>
      <c r="G12" s="10" t="s">
        <v>36</v>
      </c>
      <c r="H12" s="11">
        <f>I12+J12</f>
        <v>5575.4</v>
      </c>
      <c r="I12" s="11"/>
      <c r="J12" s="11">
        <v>5575.4</v>
      </c>
      <c r="K12" s="11"/>
      <c r="L12" s="11"/>
      <c r="M12" s="11">
        <v>16818.5</v>
      </c>
      <c r="N12" s="11"/>
      <c r="O12" s="12">
        <f>41930-H12-M12</f>
        <v>19536.1</v>
      </c>
      <c r="P12" s="17" t="s">
        <v>28</v>
      </c>
      <c r="Q12" s="21"/>
    </row>
    <row r="13" spans="1:19" s="24" customFormat="1" ht="99" customHeight="1">
      <c r="A13" s="14" t="s">
        <v>40</v>
      </c>
      <c r="B13" s="24">
        <v>2010</v>
      </c>
      <c r="C13" s="2" t="s">
        <v>41</v>
      </c>
      <c r="D13" s="25">
        <v>119111.11</v>
      </c>
      <c r="G13" s="25">
        <v>119111.11</v>
      </c>
      <c r="I13" s="26"/>
      <c r="K13" s="27"/>
      <c r="L13" s="27"/>
      <c r="M13" s="27"/>
      <c r="N13" s="27">
        <v>100000</v>
      </c>
      <c r="O13" s="27"/>
      <c r="P13" s="27">
        <v>100000</v>
      </c>
      <c r="R13" s="28"/>
      <c r="S13" s="28"/>
    </row>
    <row r="14" spans="1:19" s="24" customFormat="1" ht="99" customHeight="1">
      <c r="A14" s="14" t="s">
        <v>42</v>
      </c>
      <c r="B14" s="24">
        <v>2010</v>
      </c>
      <c r="C14" s="2" t="s">
        <v>43</v>
      </c>
      <c r="D14" s="25">
        <v>111431.5</v>
      </c>
      <c r="G14" s="25">
        <v>111431.5</v>
      </c>
      <c r="I14" s="26"/>
      <c r="K14" s="27"/>
      <c r="L14" s="27"/>
      <c r="M14" s="27"/>
      <c r="N14" s="27">
        <v>60000</v>
      </c>
      <c r="O14" s="27"/>
      <c r="P14" s="27">
        <v>60000</v>
      </c>
      <c r="R14" s="28"/>
      <c r="S14" s="28"/>
    </row>
    <row r="15" spans="1:19" s="24" customFormat="1" ht="99" customHeight="1">
      <c r="A15" s="14" t="s">
        <v>44</v>
      </c>
      <c r="C15" s="2"/>
      <c r="D15" s="25"/>
      <c r="G15" s="25"/>
      <c r="I15" s="26"/>
      <c r="K15" s="27"/>
      <c r="L15" s="27"/>
      <c r="M15" s="27"/>
      <c r="N15" s="27"/>
      <c r="O15" s="27"/>
      <c r="P15" s="27">
        <v>78900</v>
      </c>
      <c r="R15" s="28"/>
      <c r="S15" s="28"/>
    </row>
    <row r="16" spans="1:19" s="24" customFormat="1" ht="190.5" customHeight="1">
      <c r="A16" s="14" t="s">
        <v>45</v>
      </c>
      <c r="B16" s="24">
        <v>2010</v>
      </c>
      <c r="C16" s="2" t="s">
        <v>46</v>
      </c>
      <c r="D16" s="25">
        <v>75884.8</v>
      </c>
      <c r="G16" s="25">
        <v>51697.2</v>
      </c>
      <c r="I16" s="26"/>
      <c r="K16" s="27"/>
      <c r="L16" s="27"/>
      <c r="M16" s="27"/>
      <c r="N16" s="27"/>
      <c r="O16" s="27">
        <v>15876.3</v>
      </c>
      <c r="P16" s="27">
        <v>15876.3</v>
      </c>
      <c r="R16" s="28"/>
      <c r="S16" s="28"/>
    </row>
    <row r="17" spans="1:16" ht="15">
      <c r="A17" s="20" t="s">
        <v>39</v>
      </c>
      <c r="O17" s="22">
        <v>63178.5</v>
      </c>
      <c r="P17" s="23">
        <v>396537</v>
      </c>
    </row>
  </sheetData>
  <mergeCells count="13">
    <mergeCell ref="A4:Q4"/>
    <mergeCell ref="D5:D6"/>
    <mergeCell ref="E5:F5"/>
    <mergeCell ref="K5:M5"/>
    <mergeCell ref="N5:N6"/>
    <mergeCell ref="O5:O6"/>
    <mergeCell ref="A3:Q3"/>
    <mergeCell ref="A5:A6"/>
    <mergeCell ref="B5:B6"/>
    <mergeCell ref="G5:G6"/>
    <mergeCell ref="H5:J5"/>
    <mergeCell ref="C5:C6"/>
    <mergeCell ref="P5:P6"/>
  </mergeCells>
  <printOptions/>
  <pageMargins left="0.1968503937007874" right="0.1968503937007874" top="0.7874015748031497" bottom="0.1968503937007874" header="0.5118110236220472" footer="0.5118110236220472"/>
  <pageSetup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CSCCI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Novikov</dc:creator>
  <cp:keywords/>
  <dc:description/>
  <cp:lastModifiedBy>Администратор</cp:lastModifiedBy>
  <cp:lastPrinted>2010-01-27T06:49:43Z</cp:lastPrinted>
  <dcterms:created xsi:type="dcterms:W3CDTF">2008-10-08T03:52:57Z</dcterms:created>
  <dcterms:modified xsi:type="dcterms:W3CDTF">2010-01-29T12:00:52Z</dcterms:modified>
  <cp:category/>
  <cp:version/>
  <cp:contentType/>
  <cp:contentStatus/>
</cp:coreProperties>
</file>