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955" tabRatio="601" activeTab="0"/>
  </bookViews>
  <sheets>
    <sheet name="12 ноября" sheetId="1" r:id="rId1"/>
  </sheets>
  <definedNames>
    <definedName name="_xlnm.Print_Titles" localSheetId="0">'12 ноября'!$6:$9</definedName>
    <definedName name="_xlnm.Print_Area" localSheetId="0">'12 ноября'!$A$1:$E$73</definedName>
  </definedNames>
  <calcPr fullCalcOnLoad="1"/>
</workbook>
</file>

<file path=xl/sharedStrings.xml><?xml version="1.0" encoding="utf-8"?>
<sst xmlns="http://schemas.openxmlformats.org/spreadsheetml/2006/main" count="41" uniqueCount="40">
  <si>
    <t>Всего</t>
  </si>
  <si>
    <t>в том числе за счет:</t>
  </si>
  <si>
    <t>Культура</t>
  </si>
  <si>
    <t>Физическая культура и спорт</t>
  </si>
  <si>
    <t>Здравоохранение</t>
  </si>
  <si>
    <t>% финансирования</t>
  </si>
  <si>
    <t>Транспорт</t>
  </si>
  <si>
    <t>Наименование  строек и объектов</t>
  </si>
  <si>
    <t>Минспорт Чувашии</t>
  </si>
  <si>
    <t>Минстрой Чувашии</t>
  </si>
  <si>
    <t>Минздравсоцразвития Чувашии</t>
  </si>
  <si>
    <t>Минсельхоз Чувашии</t>
  </si>
  <si>
    <t>Прочие</t>
  </si>
  <si>
    <t>Информация</t>
  </si>
  <si>
    <t xml:space="preserve"> ФАИП</t>
  </si>
  <si>
    <t>Всего по объектам:</t>
  </si>
  <si>
    <t xml:space="preserve"> </t>
  </si>
  <si>
    <t>строительство пристроя с переходом и реконструкция существующего здания Национальной библиотеки Чувашской Республики, г.Чебоксары, проспект Ленина, д.15</t>
  </si>
  <si>
    <t>ФГУ "Управление мелиорации земель и сельскохозяйственного водоснабжения по Чувашской Республике"</t>
  </si>
  <si>
    <t>Коммунальное строительство</t>
  </si>
  <si>
    <t>субсидии на софинанасирование объектов кап.строит.  госсобственности Чувашской Республики</t>
  </si>
  <si>
    <t xml:space="preserve">Физкультурно-спортивный комплекс в с. Комсомольское Комсомольского района </t>
  </si>
  <si>
    <t xml:space="preserve">РГУ «ФОЦ «Росинка» (cтадион-площадка)  </t>
  </si>
  <si>
    <t>РГУДОД «СДЮСШОР № 10 по футболу», стадион «Труд», г. Чебоксары</t>
  </si>
  <si>
    <t xml:space="preserve">реконструкция федеральной автомобильной дороги М-7 от Москвы через Владимир, Нижний Новгород, Казань до Уфы на участке км 564+000-км 579+700 </t>
  </si>
  <si>
    <t>строительство моста через реку Сура на км 582+300 автомобильной дороги М-7 «Волга» – от Москвы через Владимир, Нижний Новгород, Казань до Уфы (1-я очередь)</t>
  </si>
  <si>
    <t>реконструкция моста через реку М. Цивиль (левый) на км 681+879 автомобильной дороги М-7 «Волга» – от Москвы через Владимир, Нижний Новгород, Казань до Уфы</t>
  </si>
  <si>
    <t xml:space="preserve">межхозяйственная оросительная система "Звезда - им.Ульянова (реконструкция), Вурнарский район </t>
  </si>
  <si>
    <t xml:space="preserve">Управление Федеральной службы судебных приставов по Чувашской Республике </t>
  </si>
  <si>
    <t xml:space="preserve">Территориальный орган Федеральной службы государственной статистики по Чувашской Республике </t>
  </si>
  <si>
    <t>субсидии на закупку  оборудования и автотранспортных средств</t>
  </si>
  <si>
    <t>субсидии на закупку оборудования для учреждений здравоохранения в целях реализации мероприятий, направленных на формирование здорового образа жизни у граждан, включая сокращение потребления алкоголя и табака</t>
  </si>
  <si>
    <t>субсидии на закупку автотранспортных средств и коммунальной техники</t>
  </si>
  <si>
    <t>строительство инженерных сетей и сооружений территории комплексной застройки района улицы Богдана Хмельницкого (Инвестиционный фонд)</t>
  </si>
  <si>
    <t>Примечание: - в  числителе утвержденные лимиты госинвестиций , в знаменателе фактическое их финансирование</t>
  </si>
  <si>
    <t>млн.рублей</t>
  </si>
  <si>
    <t>административное здание Шумерлинского районного отдела судебных приставов Управления Федеральной службы судебных приставов по Чувашской Республике</t>
  </si>
  <si>
    <t xml:space="preserve">субсидии на закупку медицинского оборудования для учреждений здравоохранения в целях реализации мероприятий, направленных на совершенствование медицинской помощи больным с онкологическими заболеваниями    </t>
  </si>
  <si>
    <t>Территориальный орган Федеральной службы государственной статистики по Чувашской Республике, г. Чебоксары, ул. Хузангая, 16 (реконструкция)</t>
  </si>
  <si>
    <t xml:space="preserve">о реализации утвержденных  на 2010 год лимитов на  федеральные бюджетные инвестиции и субсидии    по   Чувашской Республике  ( в соответствии с постановлением КМ ЧР от 29.04.2010 № 108 за январь- ноябрь 2010 года)
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</si>
</sst>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"/>
    <numFmt numFmtId="170" formatCode="[$€-2]\ ###,000_);[Red]\([$€-2]\ ###,000\)"/>
    <numFmt numFmtId="171" formatCode="_-* #,##0.000_р_._-;\-* #,##0.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75" zoomScaleNormal="75" zoomScaleSheetLayoutView="75" workbookViewId="0" topLeftCell="A1">
      <selection activeCell="C54" sqref="C54"/>
    </sheetView>
  </sheetViews>
  <sheetFormatPr defaultColWidth="9.00390625" defaultRowHeight="12.75"/>
  <cols>
    <col min="1" max="1" width="57.125" style="3" customWidth="1"/>
    <col min="2" max="2" width="25.75390625" style="3" customWidth="1"/>
    <col min="3" max="3" width="27.25390625" style="3" customWidth="1"/>
    <col min="4" max="4" width="26.625" style="3" customWidth="1"/>
    <col min="5" max="5" width="28.875" style="3" customWidth="1"/>
    <col min="6" max="16384" width="9.125" style="3" customWidth="1"/>
  </cols>
  <sheetData>
    <row r="1" spans="1:5" ht="18">
      <c r="A1" s="33" t="s">
        <v>13</v>
      </c>
      <c r="B1" s="33"/>
      <c r="C1" s="33"/>
      <c r="D1" s="33"/>
      <c r="E1" s="2"/>
    </row>
    <row r="2" spans="1:5" ht="15" customHeight="1">
      <c r="A2" s="31" t="s">
        <v>39</v>
      </c>
      <c r="B2" s="31"/>
      <c r="C2" s="31"/>
      <c r="D2" s="31"/>
      <c r="E2" s="31"/>
    </row>
    <row r="3" spans="1:5" ht="43.5" customHeight="1">
      <c r="A3" s="31"/>
      <c r="B3" s="31"/>
      <c r="C3" s="31"/>
      <c r="D3" s="31"/>
      <c r="E3" s="31"/>
    </row>
    <row r="4" spans="1:5" ht="12" customHeight="1">
      <c r="A4" s="5"/>
      <c r="B4" s="5"/>
      <c r="C4" s="5"/>
      <c r="D4" s="5"/>
      <c r="E4" s="6"/>
    </row>
    <row r="5" spans="1:5" ht="18">
      <c r="A5" s="3" t="s">
        <v>16</v>
      </c>
      <c r="B5" s="3" t="s">
        <v>16</v>
      </c>
      <c r="E5" s="28" t="s">
        <v>35</v>
      </c>
    </row>
    <row r="6" spans="1:5" ht="18">
      <c r="A6" s="34" t="s">
        <v>7</v>
      </c>
      <c r="B6" s="35" t="s">
        <v>0</v>
      </c>
      <c r="C6" s="36" t="s">
        <v>1</v>
      </c>
      <c r="D6" s="37"/>
      <c r="E6" s="38"/>
    </row>
    <row r="7" spans="1:5" ht="15.75" customHeight="1">
      <c r="A7" s="34"/>
      <c r="B7" s="35"/>
      <c r="C7" s="34" t="s">
        <v>20</v>
      </c>
      <c r="D7" s="34" t="s">
        <v>14</v>
      </c>
      <c r="E7" s="34" t="s">
        <v>30</v>
      </c>
    </row>
    <row r="8" spans="1:5" ht="15" customHeight="1">
      <c r="A8" s="34"/>
      <c r="B8" s="35"/>
      <c r="C8" s="34"/>
      <c r="D8" s="34"/>
      <c r="E8" s="34"/>
    </row>
    <row r="9" spans="1:5" ht="105" customHeight="1">
      <c r="A9" s="34"/>
      <c r="B9" s="35"/>
      <c r="C9" s="34"/>
      <c r="D9" s="34"/>
      <c r="E9" s="34"/>
    </row>
    <row r="10" spans="2:5" ht="18">
      <c r="B10" s="7"/>
      <c r="C10" s="8"/>
      <c r="D10" s="9"/>
      <c r="E10" s="10"/>
    </row>
    <row r="11" spans="1:5" ht="18">
      <c r="A11" s="11" t="s">
        <v>15</v>
      </c>
      <c r="B11" s="12">
        <f>C11+D11+E11</f>
        <v>1895.7669999999998</v>
      </c>
      <c r="C11" s="12">
        <f>C15+C35+C39</f>
        <v>323.964</v>
      </c>
      <c r="D11" s="12">
        <f>D39+D60+D25+D56</f>
        <v>1045.575</v>
      </c>
      <c r="E11" s="13">
        <f>E25+E39</f>
        <v>526.228</v>
      </c>
    </row>
    <row r="12" spans="1:5" ht="18">
      <c r="A12" s="11"/>
      <c r="B12" s="14">
        <f>C12+D12+E12</f>
        <v>1870.2930000000001</v>
      </c>
      <c r="C12" s="14">
        <f>C16+C36+C40</f>
        <v>323.964</v>
      </c>
      <c r="D12" s="14">
        <f>D40+D61+D26+D57</f>
        <v>1045.575</v>
      </c>
      <c r="E12" s="15">
        <f>E26+E36+E40</f>
        <v>500.754</v>
      </c>
    </row>
    <row r="13" spans="1:5" ht="18">
      <c r="A13" s="11" t="s">
        <v>5</v>
      </c>
      <c r="B13" s="16">
        <f>B12/B11*100</f>
        <v>98.65626946771414</v>
      </c>
      <c r="C13" s="16">
        <f>C12/C11*100</f>
        <v>100</v>
      </c>
      <c r="D13" s="16">
        <f>D12/D11*100</f>
        <v>100</v>
      </c>
      <c r="E13" s="16">
        <f>E12/E11*100</f>
        <v>95.15913254330823</v>
      </c>
    </row>
    <row r="14" spans="1:5" ht="18">
      <c r="A14" s="17"/>
      <c r="B14" s="7"/>
      <c r="C14" s="7"/>
      <c r="D14" s="18"/>
      <c r="E14" s="18"/>
    </row>
    <row r="15" spans="1:5" ht="18">
      <c r="A15" s="1" t="s">
        <v>3</v>
      </c>
      <c r="B15" s="13">
        <f>C15</f>
        <v>68.45</v>
      </c>
      <c r="C15" s="13">
        <f>C18+C21+C23</f>
        <v>68.45</v>
      </c>
      <c r="D15" s="13"/>
      <c r="E15" s="19"/>
    </row>
    <row r="16" spans="1:5" ht="18">
      <c r="A16" s="20"/>
      <c r="B16" s="15">
        <f>C16</f>
        <v>68.45</v>
      </c>
      <c r="C16" s="15">
        <f>C19+C22+C24</f>
        <v>68.45</v>
      </c>
      <c r="D16" s="15"/>
      <c r="E16" s="19"/>
    </row>
    <row r="17" spans="1:5" ht="23.25" customHeight="1">
      <c r="A17" s="1" t="s">
        <v>8</v>
      </c>
      <c r="B17" s="21"/>
      <c r="C17" s="21"/>
      <c r="D17" s="21"/>
      <c r="E17" s="19"/>
    </row>
    <row r="18" spans="1:5" ht="18">
      <c r="A18" s="39" t="s">
        <v>21</v>
      </c>
      <c r="B18" s="19">
        <f>C18</f>
        <v>50</v>
      </c>
      <c r="C18" s="19">
        <v>50</v>
      </c>
      <c r="D18" s="19"/>
      <c r="E18" s="19"/>
    </row>
    <row r="19" spans="1:5" ht="18" customHeight="1">
      <c r="A19" s="39"/>
      <c r="B19" s="21">
        <f>C19</f>
        <v>50</v>
      </c>
      <c r="C19" s="21">
        <v>50</v>
      </c>
      <c r="D19" s="21"/>
      <c r="E19" s="19"/>
    </row>
    <row r="20" spans="1:5" ht="20.25" customHeight="1">
      <c r="A20" s="39"/>
      <c r="B20" s="21"/>
      <c r="C20" s="21"/>
      <c r="D20" s="21"/>
      <c r="E20" s="19"/>
    </row>
    <row r="21" spans="1:5" ht="20.25" customHeight="1">
      <c r="A21" s="39" t="s">
        <v>22</v>
      </c>
      <c r="B21" s="19">
        <f>C21</f>
        <v>10</v>
      </c>
      <c r="C21" s="22">
        <v>10</v>
      </c>
      <c r="D21" s="21"/>
      <c r="E21" s="19"/>
    </row>
    <row r="22" spans="1:5" ht="27.75" customHeight="1">
      <c r="A22" s="39"/>
      <c r="B22" s="23">
        <f>C22</f>
        <v>10</v>
      </c>
      <c r="C22" s="23">
        <v>10</v>
      </c>
      <c r="D22" s="21"/>
      <c r="E22" s="19"/>
    </row>
    <row r="23" spans="1:5" ht="20.25" customHeight="1">
      <c r="A23" s="29" t="s">
        <v>23</v>
      </c>
      <c r="B23" s="19">
        <f>C23</f>
        <v>8.45</v>
      </c>
      <c r="C23" s="19">
        <v>8.45</v>
      </c>
      <c r="D23" s="21"/>
      <c r="E23" s="19"/>
    </row>
    <row r="24" spans="1:5" ht="29.25" customHeight="1">
      <c r="A24" s="29"/>
      <c r="B24" s="23">
        <f>C24</f>
        <v>8.45</v>
      </c>
      <c r="C24" s="23">
        <v>8.45</v>
      </c>
      <c r="D24" s="21"/>
      <c r="E24" s="19"/>
    </row>
    <row r="25" spans="1:5" ht="18">
      <c r="A25" s="1" t="s">
        <v>10</v>
      </c>
      <c r="B25" s="13">
        <f>E25+D25</f>
        <v>441.315</v>
      </c>
      <c r="C25" s="13"/>
      <c r="D25" s="13"/>
      <c r="E25" s="13">
        <f>E28</f>
        <v>441.315</v>
      </c>
    </row>
    <row r="26" spans="1:5" ht="18">
      <c r="A26" s="1"/>
      <c r="B26" s="15">
        <f>D26+E26</f>
        <v>441.315</v>
      </c>
      <c r="C26" s="15"/>
      <c r="D26" s="25"/>
      <c r="E26" s="15">
        <f>E29</f>
        <v>441.315</v>
      </c>
    </row>
    <row r="27" spans="1:5" ht="18">
      <c r="A27" s="20"/>
      <c r="B27" s="18"/>
      <c r="C27" s="18"/>
      <c r="D27" s="21"/>
      <c r="E27" s="19"/>
    </row>
    <row r="28" spans="1:5" ht="18">
      <c r="A28" s="1" t="s">
        <v>4</v>
      </c>
      <c r="B28" s="13">
        <f>+E28+D28</f>
        <v>441.315</v>
      </c>
      <c r="C28" s="13"/>
      <c r="D28" s="13"/>
      <c r="E28" s="13">
        <f>E30+E33</f>
        <v>441.315</v>
      </c>
    </row>
    <row r="29" spans="1:5" ht="27" customHeight="1">
      <c r="A29" s="1"/>
      <c r="B29" s="25">
        <f>+E29+D29</f>
        <v>441.315</v>
      </c>
      <c r="C29" s="25"/>
      <c r="D29" s="25"/>
      <c r="E29" s="25">
        <f>E31+E34</f>
        <v>441.315</v>
      </c>
    </row>
    <row r="30" spans="1:5" ht="18">
      <c r="A30" s="29" t="s">
        <v>37</v>
      </c>
      <c r="B30" s="19">
        <f>E30</f>
        <v>437.438</v>
      </c>
      <c r="C30" s="19"/>
      <c r="D30" s="19"/>
      <c r="E30" s="19">
        <v>437.438</v>
      </c>
    </row>
    <row r="31" spans="1:5" ht="18">
      <c r="A31" s="29"/>
      <c r="B31" s="18">
        <f>E31</f>
        <v>437.438</v>
      </c>
      <c r="C31" s="18"/>
      <c r="D31" s="18"/>
      <c r="E31" s="21">
        <v>437.438</v>
      </c>
    </row>
    <row r="32" spans="1:5" ht="78" customHeight="1">
      <c r="A32" s="29"/>
      <c r="B32" s="19"/>
      <c r="C32" s="19"/>
      <c r="D32" s="19"/>
      <c r="E32" s="19"/>
    </row>
    <row r="33" spans="1:5" ht="18.75" customHeight="1">
      <c r="A33" s="29" t="s">
        <v>31</v>
      </c>
      <c r="B33" s="19">
        <f>E33</f>
        <v>3.877</v>
      </c>
      <c r="C33" s="19"/>
      <c r="E33" s="19">
        <v>3.877</v>
      </c>
    </row>
    <row r="34" spans="1:5" ht="87.75" customHeight="1">
      <c r="A34" s="29"/>
      <c r="B34" s="23">
        <f>E34</f>
        <v>3.877</v>
      </c>
      <c r="C34" s="23"/>
      <c r="D34" s="23"/>
      <c r="E34" s="23">
        <v>3.877</v>
      </c>
    </row>
    <row r="35" spans="1:5" ht="18">
      <c r="A35" s="4" t="s">
        <v>2</v>
      </c>
      <c r="B35" s="19">
        <f>C35+E35</f>
        <v>70</v>
      </c>
      <c r="C35" s="19">
        <f>C37</f>
        <v>70</v>
      </c>
      <c r="D35" s="19"/>
      <c r="E35" s="19"/>
    </row>
    <row r="36" spans="1:5" ht="22.5" customHeight="1">
      <c r="A36" s="24"/>
      <c r="B36" s="23">
        <f>C36+E36</f>
        <v>70</v>
      </c>
      <c r="C36" s="23">
        <f>C38</f>
        <v>70</v>
      </c>
      <c r="D36" s="23"/>
      <c r="E36" s="23"/>
    </row>
    <row r="37" spans="1:5" ht="20.25" customHeight="1">
      <c r="A37" s="29" t="s">
        <v>17</v>
      </c>
      <c r="B37" s="19">
        <f>C37</f>
        <v>70</v>
      </c>
      <c r="C37" s="19">
        <v>70</v>
      </c>
      <c r="D37" s="19"/>
      <c r="E37" s="19"/>
    </row>
    <row r="38" spans="1:5" ht="79.5" customHeight="1">
      <c r="A38" s="29"/>
      <c r="B38" s="23">
        <f>C38</f>
        <v>70</v>
      </c>
      <c r="C38" s="23">
        <v>70</v>
      </c>
      <c r="D38" s="19"/>
      <c r="E38" s="19"/>
    </row>
    <row r="39" spans="1:5" ht="18">
      <c r="A39" s="4" t="s">
        <v>9</v>
      </c>
      <c r="B39" s="13">
        <f>D39+E39+C39</f>
        <v>1274.5859999999998</v>
      </c>
      <c r="C39" s="26">
        <f>C52</f>
        <v>185.514</v>
      </c>
      <c r="D39" s="13">
        <f>D41</f>
        <v>1004.159</v>
      </c>
      <c r="E39" s="13">
        <f>E41</f>
        <v>84.913</v>
      </c>
    </row>
    <row r="40" spans="2:5" ht="27.75" customHeight="1">
      <c r="B40" s="25">
        <f>D40+E40+C40</f>
        <v>1249.112</v>
      </c>
      <c r="C40" s="25">
        <f>C53</f>
        <v>185.514</v>
      </c>
      <c r="D40" s="25">
        <f>D42</f>
        <v>1004.159</v>
      </c>
      <c r="E40" s="25">
        <f>E42</f>
        <v>59.439</v>
      </c>
    </row>
    <row r="41" spans="1:5" ht="20.25" customHeight="1">
      <c r="A41" s="4" t="s">
        <v>6</v>
      </c>
      <c r="B41" s="26">
        <f>D41+E41</f>
        <v>1089.072</v>
      </c>
      <c r="D41" s="26">
        <f>D43+D45+D47</f>
        <v>1004.159</v>
      </c>
      <c r="E41" s="13">
        <f>E49</f>
        <v>84.913</v>
      </c>
    </row>
    <row r="42" spans="1:5" ht="23.25" customHeight="1">
      <c r="A42" s="4"/>
      <c r="B42" s="25">
        <f>D42+E42</f>
        <v>1063.598</v>
      </c>
      <c r="C42" s="25"/>
      <c r="D42" s="25">
        <f>D44+D46+D48</f>
        <v>1004.159</v>
      </c>
      <c r="E42" s="25">
        <f>E50</f>
        <v>59.439</v>
      </c>
    </row>
    <row r="43" spans="1:5" ht="18.75" customHeight="1">
      <c r="A43" s="29" t="s">
        <v>24</v>
      </c>
      <c r="B43" s="22">
        <f aca="true" t="shared" si="0" ref="B43:B48">D43</f>
        <v>300</v>
      </c>
      <c r="C43" s="22"/>
      <c r="D43" s="22">
        <v>300</v>
      </c>
      <c r="E43" s="19"/>
    </row>
    <row r="44" spans="1:5" ht="75" customHeight="1">
      <c r="A44" s="29"/>
      <c r="B44" s="23">
        <f t="shared" si="0"/>
        <v>300</v>
      </c>
      <c r="C44" s="23"/>
      <c r="D44" s="23">
        <v>300</v>
      </c>
      <c r="E44" s="19"/>
    </row>
    <row r="45" spans="1:5" ht="19.5" customHeight="1">
      <c r="A45" s="29" t="s">
        <v>25</v>
      </c>
      <c r="B45" s="22">
        <f t="shared" si="0"/>
        <v>700</v>
      </c>
      <c r="C45" s="22"/>
      <c r="D45" s="22">
        <v>700</v>
      </c>
      <c r="E45" s="19"/>
    </row>
    <row r="46" spans="1:5" ht="75.75" customHeight="1">
      <c r="A46" s="29"/>
      <c r="B46" s="23">
        <f t="shared" si="0"/>
        <v>700</v>
      </c>
      <c r="C46" s="23"/>
      <c r="D46" s="23">
        <v>700</v>
      </c>
      <c r="E46" s="19"/>
    </row>
    <row r="47" spans="1:5" ht="23.25" customHeight="1">
      <c r="A47" s="29" t="s">
        <v>26</v>
      </c>
      <c r="B47" s="22">
        <f t="shared" si="0"/>
        <v>4.159</v>
      </c>
      <c r="C47" s="22"/>
      <c r="D47" s="22">
        <v>4.159</v>
      </c>
      <c r="E47" s="19"/>
    </row>
    <row r="48" spans="1:5" ht="72.75" customHeight="1">
      <c r="A48" s="29"/>
      <c r="B48" s="23">
        <f t="shared" si="0"/>
        <v>4.159</v>
      </c>
      <c r="C48" s="23"/>
      <c r="D48" s="23">
        <v>4.159</v>
      </c>
      <c r="E48" s="19"/>
    </row>
    <row r="49" spans="1:5" ht="21" customHeight="1">
      <c r="A49" s="29" t="s">
        <v>32</v>
      </c>
      <c r="B49" s="22">
        <f>E49</f>
        <v>84.913</v>
      </c>
      <c r="C49" s="23"/>
      <c r="D49" s="23"/>
      <c r="E49" s="22">
        <v>84.913</v>
      </c>
    </row>
    <row r="50" spans="1:5" ht="33.75" customHeight="1">
      <c r="A50" s="29"/>
      <c r="B50" s="23">
        <f>E50</f>
        <v>59.439</v>
      </c>
      <c r="C50" s="23"/>
      <c r="D50" s="23"/>
      <c r="E50" s="23">
        <v>59.439</v>
      </c>
    </row>
    <row r="51" spans="1:5" ht="24.75" customHeight="1">
      <c r="A51" s="4" t="s">
        <v>19</v>
      </c>
      <c r="B51" s="23"/>
      <c r="C51" s="23"/>
      <c r="D51" s="23"/>
      <c r="E51" s="23"/>
    </row>
    <row r="52" spans="1:5" ht="19.5" customHeight="1">
      <c r="A52" s="29" t="s">
        <v>33</v>
      </c>
      <c r="B52" s="22">
        <f>C52</f>
        <v>185.514</v>
      </c>
      <c r="C52" s="22">
        <v>185.514</v>
      </c>
      <c r="D52" s="23"/>
      <c r="E52" s="19"/>
    </row>
    <row r="53" spans="1:5" ht="63.75" customHeight="1">
      <c r="A53" s="29"/>
      <c r="B53" s="23">
        <f>C53</f>
        <v>185.514</v>
      </c>
      <c r="C53" s="23">
        <v>185.514</v>
      </c>
      <c r="D53" s="23"/>
      <c r="E53" s="19"/>
    </row>
    <row r="54" spans="1:5" ht="24.75" customHeight="1">
      <c r="A54" s="24"/>
      <c r="B54" s="23"/>
      <c r="C54" s="23"/>
      <c r="D54" s="23"/>
      <c r="E54" s="23"/>
    </row>
    <row r="55" spans="1:5" ht="28.5" customHeight="1">
      <c r="A55" s="4" t="s">
        <v>11</v>
      </c>
      <c r="B55" s="19"/>
      <c r="C55" s="19"/>
      <c r="D55" s="19"/>
      <c r="E55" s="19"/>
    </row>
    <row r="56" spans="1:5" ht="30.75" customHeight="1">
      <c r="A56" s="32" t="s">
        <v>18</v>
      </c>
      <c r="B56" s="19">
        <f aca="true" t="shared" si="1" ref="B56:B61">D56</f>
        <v>10</v>
      </c>
      <c r="C56" s="22"/>
      <c r="D56" s="19">
        <f>D58</f>
        <v>10</v>
      </c>
      <c r="E56" s="19"/>
    </row>
    <row r="57" spans="1:5" ht="36.75" customHeight="1">
      <c r="A57" s="32"/>
      <c r="B57" s="23">
        <f t="shared" si="1"/>
        <v>10</v>
      </c>
      <c r="C57" s="22"/>
      <c r="D57" s="23">
        <f>D59</f>
        <v>10</v>
      </c>
      <c r="E57" s="19"/>
    </row>
    <row r="58" spans="1:5" ht="26.25" customHeight="1">
      <c r="A58" s="29" t="s">
        <v>27</v>
      </c>
      <c r="B58" s="19">
        <f t="shared" si="1"/>
        <v>10</v>
      </c>
      <c r="C58" s="22"/>
      <c r="D58" s="19">
        <v>10</v>
      </c>
      <c r="E58" s="19"/>
    </row>
    <row r="59" spans="1:5" ht="38.25" customHeight="1">
      <c r="A59" s="29"/>
      <c r="B59" s="23">
        <f t="shared" si="1"/>
        <v>10</v>
      </c>
      <c r="C59" s="22"/>
      <c r="D59" s="23">
        <v>10</v>
      </c>
      <c r="E59" s="19"/>
    </row>
    <row r="60" spans="1:4" ht="24.75" customHeight="1">
      <c r="A60" s="1" t="s">
        <v>12</v>
      </c>
      <c r="B60" s="13">
        <f t="shared" si="1"/>
        <v>31.416000000000004</v>
      </c>
      <c r="C60" s="13"/>
      <c r="D60" s="13">
        <f>D62+D66</f>
        <v>31.416000000000004</v>
      </c>
    </row>
    <row r="61" spans="2:4" ht="24" customHeight="1">
      <c r="B61" s="25">
        <f t="shared" si="1"/>
        <v>31.416000000000004</v>
      </c>
      <c r="C61" s="25"/>
      <c r="D61" s="25">
        <f>D63+D67</f>
        <v>31.416000000000004</v>
      </c>
    </row>
    <row r="62" spans="1:4" ht="15.75" customHeight="1">
      <c r="A62" s="31" t="s">
        <v>28</v>
      </c>
      <c r="B62" s="19">
        <f>B64</f>
        <v>20.571</v>
      </c>
      <c r="C62" s="19"/>
      <c r="D62" s="19">
        <f>D64</f>
        <v>20.571</v>
      </c>
    </row>
    <row r="63" spans="1:4" ht="40.5" customHeight="1">
      <c r="A63" s="31"/>
      <c r="B63" s="23">
        <f>B65</f>
        <v>20.571</v>
      </c>
      <c r="C63" s="23"/>
      <c r="D63" s="23">
        <f>D65</f>
        <v>20.571</v>
      </c>
    </row>
    <row r="64" spans="1:4" ht="18" customHeight="1">
      <c r="A64" s="30" t="s">
        <v>36</v>
      </c>
      <c r="B64" s="19">
        <f aca="true" t="shared" si="2" ref="B64:B69">D64</f>
        <v>20.571</v>
      </c>
      <c r="C64" s="19"/>
      <c r="D64" s="19">
        <v>20.571</v>
      </c>
    </row>
    <row r="65" spans="1:4" ht="80.25" customHeight="1">
      <c r="A65" s="30"/>
      <c r="B65" s="23">
        <f t="shared" si="2"/>
        <v>20.571</v>
      </c>
      <c r="C65" s="23"/>
      <c r="D65" s="23">
        <v>20.571</v>
      </c>
    </row>
    <row r="66" spans="1:4" ht="15.75" customHeight="1">
      <c r="A66" s="31" t="s">
        <v>29</v>
      </c>
      <c r="B66" s="19">
        <f t="shared" si="2"/>
        <v>10.845</v>
      </c>
      <c r="C66" s="19"/>
      <c r="D66" s="19">
        <f>D68</f>
        <v>10.845</v>
      </c>
    </row>
    <row r="67" spans="1:4" ht="55.5" customHeight="1">
      <c r="A67" s="31"/>
      <c r="B67" s="23">
        <f t="shared" si="2"/>
        <v>10.845</v>
      </c>
      <c r="C67" s="23"/>
      <c r="D67" s="23">
        <f>D69</f>
        <v>10.845</v>
      </c>
    </row>
    <row r="68" spans="1:4" ht="24" customHeight="1">
      <c r="A68" s="29" t="s">
        <v>38</v>
      </c>
      <c r="B68" s="19">
        <f t="shared" si="2"/>
        <v>10.845</v>
      </c>
      <c r="C68" s="19"/>
      <c r="D68" s="19">
        <v>10.845</v>
      </c>
    </row>
    <row r="69" spans="1:4" ht="59.25" customHeight="1">
      <c r="A69" s="29"/>
      <c r="B69" s="23">
        <f t="shared" si="2"/>
        <v>10.845</v>
      </c>
      <c r="C69" s="23"/>
      <c r="D69" s="23">
        <v>10.845</v>
      </c>
    </row>
    <row r="70" spans="1:4" ht="23.25" customHeight="1">
      <c r="A70" s="24"/>
      <c r="B70" s="23"/>
      <c r="C70" s="27"/>
      <c r="D70" s="23"/>
    </row>
    <row r="71" spans="1:4" ht="40.5" customHeight="1">
      <c r="A71" s="29" t="s">
        <v>34</v>
      </c>
      <c r="B71" s="29"/>
      <c r="C71" s="29"/>
      <c r="D71" s="29"/>
    </row>
  </sheetData>
  <mergeCells count="26">
    <mergeCell ref="A37:A38"/>
    <mergeCell ref="A18:A20"/>
    <mergeCell ref="A30:A32"/>
    <mergeCell ref="A33:A34"/>
    <mergeCell ref="A21:A22"/>
    <mergeCell ref="A23:A24"/>
    <mergeCell ref="A1:D1"/>
    <mergeCell ref="A6:A9"/>
    <mergeCell ref="B6:B9"/>
    <mergeCell ref="D7:D9"/>
    <mergeCell ref="A2:E3"/>
    <mergeCell ref="C7:C9"/>
    <mergeCell ref="C6:E6"/>
    <mergeCell ref="E7:E9"/>
    <mergeCell ref="A56:A57"/>
    <mergeCell ref="A58:A59"/>
    <mergeCell ref="A49:A50"/>
    <mergeCell ref="A43:A44"/>
    <mergeCell ref="A52:A53"/>
    <mergeCell ref="A45:A46"/>
    <mergeCell ref="A47:A48"/>
    <mergeCell ref="A71:D71"/>
    <mergeCell ref="A68:A69"/>
    <mergeCell ref="A64:A65"/>
    <mergeCell ref="A62:A63"/>
    <mergeCell ref="A66:A67"/>
  </mergeCells>
  <printOptions gridLines="1"/>
  <pageMargins left="0.7874015748031497" right="0.2755905511811024" top="0.984251968503937" bottom="0.984251968503937" header="0.5118110236220472" footer="0.5118110236220472"/>
  <pageSetup horizontalDpi="600" verticalDpi="600" orientation="portrait" paperSize="9" scale="49" r:id="rId1"/>
  <headerFooter alignWithMargins="0">
    <oddFooter>&amp;CСтраница &amp;P</oddFooter>
  </headerFooter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Администратор</cp:lastModifiedBy>
  <cp:lastPrinted>2010-10-05T04:33:37Z</cp:lastPrinted>
  <dcterms:created xsi:type="dcterms:W3CDTF">2003-02-28T08:50:12Z</dcterms:created>
  <dcterms:modified xsi:type="dcterms:W3CDTF">2010-12-14T12:44:40Z</dcterms:modified>
  <cp:category/>
  <cp:version/>
  <cp:contentType/>
  <cp:contentStatus/>
</cp:coreProperties>
</file>